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525" windowWidth="19815" windowHeight="7365" tabRatio="655"/>
  </bookViews>
  <sheets>
    <sheet name="Отпуск ЭЭ сет организациями" sheetId="3" r:id="rId1"/>
    <sheet name="TECHSHEET" sheetId="4" state="hidden" r:id="rId2"/>
    <sheet name="TECH_HORISONTAL" sheetId="5" state="hidden" r:id="rId3"/>
    <sheet name="DICTIONARIES" sheetId="6" state="hidden" r:id="rId4"/>
    <sheet name="AUTHORIZATION" sheetId="7" state="hidden" r:id="rId5"/>
    <sheet name="REESTR_ORG" sheetId="8" state="hidden" r:id="rId6"/>
    <sheet name="REESTR_MO" sheetId="9" state="hidden" r:id="rId7"/>
    <sheet name="EGR_BY_ORGN_DATA" sheetId="10" state="hidden" r:id="rId8"/>
    <sheet name="FILE_STORE_DATA" sheetId="11" state="hidden" r:id="rId9"/>
    <sheet name="LIST_SUBSIDIARY" sheetId="12" state="hidden" r:id="rId10"/>
    <sheet name="LIST_OKOPF" sheetId="13" state="hidden" r:id="rId11"/>
    <sheet name="RPT_STATISTICS" sheetId="14" state="hidden" r:id="rId12"/>
  </sheets>
  <definedNames>
    <definedName name="ACTIVITY">#REF!</definedName>
    <definedName name="ACTIVITY_ID">#REF!</definedName>
    <definedName name="ATH_SCHEME">TECHSHEET!$I$3</definedName>
    <definedName name="AUTHORIZATION_RANGE">AUTHORIZATION!$A$2:$B$2</definedName>
    <definedName name="CONTACTS_MARKER">#REF!</definedName>
    <definedName name="DICTIONARY_DATA">DICTIONARIES!$B$3:$E$55</definedName>
    <definedName name="DICTIONARY_HEADER">DICTIONARIES!$A$1:$E$1</definedName>
    <definedName name="EE_PURCHASE_METHOD_LIST" localSheetId="7">TECHSHEET!#REF!</definedName>
    <definedName name="EE_PURCHASE_METHOD_LIST">TECHSHEET!#REF!</definedName>
    <definedName name="EGR_BY_ORGN_DATA">EGR_BY_ORGN_DATA!$B$3:$E$3</definedName>
    <definedName name="EGR_BY_ORGN_HEADER">EGR_BY_ORGN_DATA!$A$1:$E$1</definedName>
    <definedName name="ENR_INCOME_ADJACENT_NET_ADD_RANGE">TECH_HORISONTAL!$9:$9</definedName>
    <definedName name="ENR_INCOME_GEN_ADD_RANGE">TECH_HORISONTAL!$3:$3</definedName>
    <definedName name="ENR_INCOME_NON_NET_ADD_RANGE">TECH_HORISONTAL!$6:$6</definedName>
    <definedName name="ENR_OUTCOME_ADJACENT_NET_ADD_RANGE">TECH_HORISONTAL!$12:$12</definedName>
    <definedName name="FILE_STORE_DATA_RANGE">FILE_STORE_DATA!$B$2:$F$3</definedName>
    <definedName name="IMPORT_DATA_DESCRIPTION">#REF!</definedName>
    <definedName name="IMPORT_DATA_DESCRIPTION_URL">TECHSHEET!$G$20</definedName>
    <definedName name="INN">#REF!</definedName>
    <definedName name="INN_ID">#REF!</definedName>
    <definedName name="JUSTIFICATION_SAMPLE">#REF!</definedName>
    <definedName name="JUSTIFICATION_SAMPLE_URL">TECHSHEET!$G$17</definedName>
    <definedName name="JUSTIFICATION_URL">#REF!</definedName>
    <definedName name="KPP">#REF!</definedName>
    <definedName name="KPP_ID">#REF!</definedName>
    <definedName name="KTL_KEEPER">#REF!</definedName>
    <definedName name="LastUpdateDate_ORG">#REF!</definedName>
    <definedName name="LIST_MR_MO_OKTMO">REESTR_MO!$A$2:$D$896</definedName>
    <definedName name="LIST_OKOPF_DATA">LIST_OKOPF!$B$3:$B$97</definedName>
    <definedName name="LIST_OKOPF_HEADER">LIST_OKOPF!$A$1:$B$1</definedName>
    <definedName name="LIST_ORG_EE_DATA">REESTR_ORG!$DR$3:$EI$120</definedName>
    <definedName name="LIST_ORG_EE_HEADER">REESTR_ORG!$DQ$1:$EI$1</definedName>
    <definedName name="LIST_ORG_SOURCE_ON_SECTION_EE_ISSUE">#REF!</definedName>
    <definedName name="LIST_SUBSIDIARY_DATA">LIST_SUBSIDIARY!$B$3:$C$3</definedName>
    <definedName name="LIST_SUBSIDIARY_HEADER">LIST_SUBSIDIARY!$A$1:$C$1</definedName>
    <definedName name="LOGIN">TECHSHEET!$I$1</definedName>
    <definedName name="MO">#REF!</definedName>
    <definedName name="MO_END_DATE">TECHSHEET!$G$14</definedName>
    <definedName name="MO_LIST_1">REESTR_MO!$B$2:$B$17</definedName>
    <definedName name="MO_LIST_10">REESTR_MO!$B$166:$B$179</definedName>
    <definedName name="MO_LIST_11">REESTR_MO!$B$180:$B$200</definedName>
    <definedName name="MO_LIST_12">REESTR_MO!$B$201:$B$214</definedName>
    <definedName name="MO_LIST_13">REESTR_MO!$B$215:$B$230</definedName>
    <definedName name="MO_LIST_14">REESTR_MO!$B$231:$B$246</definedName>
    <definedName name="MO_LIST_15">REESTR_MO!$B$247:$B$263</definedName>
    <definedName name="MO_LIST_16">REESTR_MO!$B$264:$B$276</definedName>
    <definedName name="MO_LIST_17">REESTR_MO!$B$277:$B$290</definedName>
    <definedName name="MO_LIST_18">REESTR_MO!$B$291:$B$303</definedName>
    <definedName name="MO_LIST_19">REESTR_MO!$B$304:$B$320</definedName>
    <definedName name="MO_LIST_2">REESTR_MO!$B$18:$B$38</definedName>
    <definedName name="MO_LIST_20">REESTR_MO!$B$321:$B$321</definedName>
    <definedName name="MO_LIST_21">REESTR_MO!$B$322:$B$322</definedName>
    <definedName name="MO_LIST_22">REESTR_MO!$B$323:$B$323</definedName>
    <definedName name="MO_LIST_23">REESTR_MO!$B$324:$B$324</definedName>
    <definedName name="MO_LIST_24">REESTR_MO!$B$325:$B$325</definedName>
    <definedName name="MO_LIST_25">REESTR_MO!$B$326:$B$326</definedName>
    <definedName name="MO_LIST_26">REESTR_MO!$B$327:$B$327</definedName>
    <definedName name="MO_LIST_27">REESTR_MO!$B$328:$B$328</definedName>
    <definedName name="MO_LIST_28">REESTR_MO!$B$329:$B$346</definedName>
    <definedName name="MO_LIST_29">REESTR_MO!$B$347:$B$360</definedName>
    <definedName name="MO_LIST_3">REESTR_MO!$B$39:$B$51</definedName>
    <definedName name="MO_LIST_30">REESTR_MO!$B$361:$B$376</definedName>
    <definedName name="MO_LIST_31">REESTR_MO!$B$377:$B$390</definedName>
    <definedName name="MO_LIST_32">REESTR_MO!$B$391:$B$391</definedName>
    <definedName name="MO_LIST_33">REESTR_MO!$B$392:$B$407</definedName>
    <definedName name="MO_LIST_34">REESTR_MO!$B$408:$B$421</definedName>
    <definedName name="MO_LIST_35">REESTR_MO!$B$422:$B$441</definedName>
    <definedName name="MO_LIST_36">REESTR_MO!$B$442:$B$464</definedName>
    <definedName name="MO_LIST_37">REESTR_MO!$B$465:$B$479</definedName>
    <definedName name="MO_LIST_38">REESTR_MO!$B$480:$B$491</definedName>
    <definedName name="MO_LIST_39">REESTR_MO!$B$492:$B$509</definedName>
    <definedName name="MO_LIST_4">REESTR_MO!$B$52:$B$67</definedName>
    <definedName name="MO_LIST_40">REESTR_MO!$B$510:$B$526</definedName>
    <definedName name="MO_LIST_41">REESTR_MO!$B$527:$B$536</definedName>
    <definedName name="MO_LIST_42">REESTR_MO!$B$537:$B$551</definedName>
    <definedName name="MO_LIST_43">REESTR_MO!$B$552:$B$572</definedName>
    <definedName name="MO_LIST_44">REESTR_MO!$B$573:$B$585</definedName>
    <definedName name="MO_LIST_45">REESTR_MO!$B$586:$B$598</definedName>
    <definedName name="MO_LIST_46">REESTR_MO!$B$599:$B$616</definedName>
    <definedName name="MO_LIST_47">REESTR_MO!$B$617:$B$629</definedName>
    <definedName name="MO_LIST_48">REESTR_MO!$B$630:$B$644</definedName>
    <definedName name="MO_LIST_49">REESTR_MO!$B$645:$B$660</definedName>
    <definedName name="MO_LIST_5">REESTR_MO!$B$68:$B$89</definedName>
    <definedName name="MO_LIST_50">REESTR_MO!$B$661:$B$673</definedName>
    <definedName name="MO_LIST_51">REESTR_MO!$B$674:$B$690</definedName>
    <definedName name="MO_LIST_52">REESTR_MO!$B$691:$B$706</definedName>
    <definedName name="MO_LIST_53">REESTR_MO!$B$707:$B$727</definedName>
    <definedName name="MO_LIST_54">REESTR_MO!$B$728:$B$741</definedName>
    <definedName name="MO_LIST_55">REESTR_MO!$B$742:$B$761</definedName>
    <definedName name="MO_LIST_56">REESTR_MO!$B$762:$B$781</definedName>
    <definedName name="MO_LIST_57">REESTR_MO!$B$782:$B$801</definedName>
    <definedName name="MO_LIST_58">REESTR_MO!$B$802:$B$816</definedName>
    <definedName name="MO_LIST_59">REESTR_MO!$B$817:$B$831</definedName>
    <definedName name="MO_LIST_6">REESTR_MO!$B$90:$B$113</definedName>
    <definedName name="MO_LIST_60">REESTR_MO!$B$832:$B$845</definedName>
    <definedName name="MO_LIST_61">REESTR_MO!$B$846:$B$862</definedName>
    <definedName name="MO_LIST_62">REESTR_MO!$B$863:$B$876</definedName>
    <definedName name="MO_LIST_63">REESTR_MO!$B$877:$B$896</definedName>
    <definedName name="MO_LIST_7">REESTR_MO!$B$114:$B$131</definedName>
    <definedName name="MO_LIST_8">REESTR_MO!$B$132:$B$147</definedName>
    <definedName name="MO_LIST_9">REESTR_MO!$B$148:$B$165</definedName>
    <definedName name="MO_START_DATE">TECHSHEET!$G$13</definedName>
    <definedName name="MONTH">#REF!</definedName>
    <definedName name="MONTH_LIST">TECHSHEET!$L$2:$L$14</definedName>
    <definedName name="MONTH_LIST_SPECIFIC_2022">TECHSHEET!$L$12:$L$14</definedName>
    <definedName name="MONTH_VS_SEQUENCE_LIST">TECHSHEET!$L$2:$M$14</definedName>
    <definedName name="MR">#REF!</definedName>
    <definedName name="MR_LIST">REESTR_MO!$E$2:$E$64</definedName>
    <definedName name="NO_JUSTIFICATION_REPORT_TILL_DATE_APR">DICTIONARIES!$C$3:$C$3</definedName>
    <definedName name="NO_JUSTIFICATION_REPORT_TILL_DATE_AUG">DICTIONARIES!$C$4:$C$4</definedName>
    <definedName name="NO_JUSTIFICATION_REPORT_TILL_DATE_DEC">DICTIONARIES!$C$5:$C$5</definedName>
    <definedName name="NO_JUSTIFICATION_REPORT_TILL_DATE_FEB">DICTIONARIES!$C$6:$C$6</definedName>
    <definedName name="NO_JUSTIFICATION_REPORT_TILL_DATE_JAN">DICTIONARIES!$C$7:$C$7</definedName>
    <definedName name="NO_JUSTIFICATION_REPORT_TILL_DATE_JUL">DICTIONARIES!$C$8:$C$8</definedName>
    <definedName name="NO_JUSTIFICATION_REPORT_TILL_DATE_JUN">DICTIONARIES!$C$9:$C$9</definedName>
    <definedName name="NO_JUSTIFICATION_REPORT_TILL_DATE_MAR">DICTIONARIES!$C$10:$C$10</definedName>
    <definedName name="NO_JUSTIFICATION_REPORT_TILL_DATE_MAY">DICTIONARIES!$C$11:$C$11</definedName>
    <definedName name="NO_JUSTIFICATION_REPORT_TILL_DATE_NOV">DICTIONARIES!$C$12:$C$12</definedName>
    <definedName name="NO_JUSTIFICATION_REPORT_TILL_DATE_OCT">DICTIONARIES!$C$13:$C$13</definedName>
    <definedName name="NO_JUSTIFICATION_REPORT_TILL_DATE_SEP">DICTIONARIES!$C$14:$C$14</definedName>
    <definedName name="NO_JUSTIFICATION_REPORT_TILL_DATE_TTL">DICTIONARIES!$C$15:$C$15</definedName>
    <definedName name="OBFUSCATED_PASSWORD">TECHSHEET!$I$6</definedName>
    <definedName name="OGRN">#REF!</definedName>
    <definedName name="OKATO">#REF!</definedName>
    <definedName name="OKPO">#REF!</definedName>
    <definedName name="OKTMO">#REF!</definedName>
    <definedName name="OKTMO_VS_TYPE_LIST">REESTR_MO!$C$2:$D$896</definedName>
    <definedName name="OPF">#REF!</definedName>
    <definedName name="ORG">#REF!</definedName>
    <definedName name="ORG_DATA_AREA">#REF!</definedName>
    <definedName name="ORG_END_DATE">TECHSHEET!$G$6</definedName>
    <definedName name="ORG_START_DATE">TECHSHEET!$G$5</definedName>
    <definedName name="PASSWORD">TECHSHEET!$I$2</definedName>
    <definedName name="PERIOD">TECHSHEET!$G$2</definedName>
    <definedName name="PWR_INCOME_ADJACENT_NET_ADD_RANGE">TECH_HORISONTAL!$21:$21</definedName>
    <definedName name="PWR_INCOME_GEN_ADD_RANGE">TECH_HORISONTAL!$15:$15</definedName>
    <definedName name="PWR_INCOME_NON_NET_ADD_RANGE">TECH_HORISONTAL!$18:$18</definedName>
    <definedName name="PWR_OUTCOME_ADJACENT_NET_ADD_RANGE">TECH_HORISONTAL!$24:$24</definedName>
    <definedName name="REGION">TECHSHEET!$A$1:$A$86</definedName>
    <definedName name="REGION_NAME">#REF!</definedName>
    <definedName name="REPORT_EXISTENCE_STATUS">DICTIONARIES!$C$16:$C$16</definedName>
    <definedName name="REPORT_MONTH_ABSENCE">DICTIONARIES!$C$17:$C$17</definedName>
    <definedName name="REPORT_TYPE">#REF!</definedName>
    <definedName name="REPORT_TYPE_LIST">TECHSHEET!$E$7:$E$8</definedName>
    <definedName name="RETAIN_PASSWORD">TECHSHEET!$I$4</definedName>
    <definedName name="RPT_STATISTICS_RANGE">RPT_STATISTICS!$A$2:$C$3</definedName>
    <definedName name="RST_ORG_ID">#REF!</definedName>
    <definedName name="SECTION_EE_ISSUE_ENR_INCOME_ADJACENT_NET_ADD_HL">'Отпуск ЭЭ сет организациями'!$E$38</definedName>
    <definedName name="SECTION_EE_ISSUE_ENR_INCOME_ADJACENT_NET_START_ROW">'Отпуск ЭЭ сет организациями'!$E$32</definedName>
    <definedName name="SECTION_EE_ISSUE_ENR_INCOME_GEN_ADD_HL">'Отпуск ЭЭ сет организациями'!$E$20</definedName>
    <definedName name="SECTION_EE_ISSUE_ENR_INCOME_GEN_START_ROW">'Отпуск ЭЭ сет организациями'!$E$18</definedName>
    <definedName name="SECTION_EE_ISSUE_ENR_INCOME_NON_NET_ADD_HL">'Отпуск ЭЭ сет организациями'!$E$30</definedName>
    <definedName name="SECTION_EE_ISSUE_ENR_INCOME_NON_NET_START_ROW">'Отпуск ЭЭ сет организациями'!$E$22</definedName>
    <definedName name="SECTION_EE_ISSUE_ENR_OUTCOME_ADJACENT_NET_ADD_HL">'Отпуск ЭЭ сет организациями'!$E$58</definedName>
    <definedName name="SECTION_EE_ISSUE_ENR_OUTCOME_ADJACENT_NET_START_ROW">'Отпуск ЭЭ сет организациями'!$E$52</definedName>
    <definedName name="SECTION_EE_ISSUE_IMPORT_TAG_AREA">'Отпуск ЭЭ сет организациями'!$H$3:$T$3</definedName>
    <definedName name="SECTION_EE_ISSUE_NUMERIC_AREA">'Отпуск ЭЭ сет организациями'!$H$14:$L$181</definedName>
    <definedName name="SECTION_EE_ISSUE_PWR_INCOME_ADJACENT_NET_ADD_HL">'Отпуск ЭЭ сет организациями'!$E$93</definedName>
    <definedName name="SECTION_EE_ISSUE_PWR_INCOME_ADJACENT_NET_START_ROW">'Отпуск ЭЭ сет организациями'!$E$87</definedName>
    <definedName name="SECTION_EE_ISSUE_PWR_INCOME_GEN_ADD_HL">'Отпуск ЭЭ сет организациями'!$E$75</definedName>
    <definedName name="SECTION_EE_ISSUE_PWR_INCOME_GEN_START_ROW">'Отпуск ЭЭ сет организациями'!$E$73</definedName>
    <definedName name="SECTION_EE_ISSUE_PWR_INCOME_NON_NET_ADD_HL">'Отпуск ЭЭ сет организациями'!$E$85</definedName>
    <definedName name="SECTION_EE_ISSUE_PWR_INCOME_NON_NET_START_ROW">'Отпуск ЭЭ сет организациями'!$E$77</definedName>
    <definedName name="SECTION_EE_ISSUE_PWR_OUTCOME_ADJACENT_NET_ADD_HL">'Отпуск ЭЭ сет организациями'!$E$113</definedName>
    <definedName name="SECTION_EE_ISSUE_PWR_OUTCOME_ADJACENT_NET_START_ROW">'Отпуск ЭЭ сет организациями'!$E$107</definedName>
    <definedName name="SECTION_EE_ISSUE_ROW_CODE_AREA">'Отпуск ЭЭ сет организациями'!$G$14:$G$181</definedName>
    <definedName name="SECTION_EE_ISSUE_ROW_TYPE_COLUMN">'Отпуск ЭЭ сет организациями'!$T$13</definedName>
    <definedName name="SECTION_EE_ISSUE_SLPR_DELETE_COLUMN">'Отпуск ЭЭ сет организациями'!$C$13</definedName>
    <definedName name="SECTION_EE_ISSUE_SLPR_INN_COLUMN">'Отпуск ЭЭ сет организациями'!$Q$13</definedName>
    <definedName name="SECTION_EE_ISSUE_SLPR_KPP_COLUMN">'Отпуск ЭЭ сет организациями'!$R$13</definedName>
    <definedName name="SECTION_EE_ISSUE_SLPR_NAME_COLUMN">'Отпуск ЭЭ сет организациями'!$O$13</definedName>
    <definedName name="SECTION_EE_ISSUE_SLPR_NUMBER_COLUMN">'Отпуск ЭЭ сет организациями'!$N$13</definedName>
    <definedName name="SECTION_EE_ISSUE_SLPR_OGRN_COLUMN">'Отпуск ЭЭ сет организациями'!$P$13</definedName>
    <definedName name="SECTION_EE_ISSUE_SLPR_SOURCE_COLUMN">'Отпуск ЭЭ сет организациями'!$S$13</definedName>
    <definedName name="SECTION_EE_ISSUE_SUPPLIER_COLUMN">'Отпуск ЭЭ сет организациями'!$E$13</definedName>
    <definedName name="SECTION_I_A_IMPORT_TAG_AREA" localSheetId="7">#REF!</definedName>
    <definedName name="SECTION_I_A_IMPORT_TAG_AREA">#REF!</definedName>
    <definedName name="SECTION_I_A_NUMERIC_AREA" localSheetId="7">#REF!</definedName>
    <definedName name="SECTION_I_A_NUMERIC_AREA">#REF!</definedName>
    <definedName name="SECTION_I_A_PC_MARKER_AREA" localSheetId="7">#REF!</definedName>
    <definedName name="SECTION_I_A_PC_MARKER_AREA">#REF!</definedName>
    <definedName name="SECTION_I_A_V_MARKER_AREA" localSheetId="7">#REF!</definedName>
    <definedName name="SECTION_I_A_V_MARKER_AREA">#REF!</definedName>
    <definedName name="SECTION_I_B_IMPORT_TAG_AREA" localSheetId="7">#REF!</definedName>
    <definedName name="SECTION_I_B_IMPORT_TAG_AREA">#REF!</definedName>
    <definedName name="SECTION_I_B_NUMERIC_AREA" localSheetId="7">#REF!</definedName>
    <definedName name="SECTION_I_B_NUMERIC_AREA">#REF!</definedName>
    <definedName name="SECTION_I_B_PC_MARKER_AREA" localSheetId="7">#REF!</definedName>
    <definedName name="SECTION_I_B_PC_MARKER_AREA">#REF!</definedName>
    <definedName name="SECTION_II_A_IMPORT_TAG_AREA" localSheetId="7">#REF!</definedName>
    <definedName name="SECTION_II_A_IMPORT_TAG_AREA">#REF!</definedName>
    <definedName name="SECTION_II_A_NUMERIC_AREA" localSheetId="7">#REF!</definedName>
    <definedName name="SECTION_II_A_NUMERIC_AREA">#REF!</definedName>
    <definedName name="SECTION_II_A_V_MARKER_AREA" localSheetId="7">#REF!</definedName>
    <definedName name="SECTION_II_A_V_MARKER_AREA">#REF!</definedName>
    <definedName name="SECTION_II_B_IMPORT_TAG_AREA" localSheetId="7">#REF!</definedName>
    <definedName name="SECTION_II_B_IMPORT_TAG_AREA">#REF!</definedName>
    <definedName name="SECTION_II_B_NUMERIC_AREA" localSheetId="7">#REF!</definedName>
    <definedName name="SECTION_II_B_NUMERIC_AREA">#REF!</definedName>
    <definedName name="SECTION_III_IMPORT_TAG_AREA" localSheetId="7">#REF!</definedName>
    <definedName name="SECTION_III_IMPORT_TAG_AREA">#REF!</definedName>
    <definedName name="SECTION_III_NUMERIC_AREA" localSheetId="7">#REF!</definedName>
    <definedName name="SECTION_III_NUMERIC_AREA">#REF!</definedName>
    <definedName name="SECTION_IV_IMPORT_TAG_AREA" localSheetId="7">#REF!</definedName>
    <definedName name="SECTION_IV_IMPORT_TAG_AREA">#REF!</definedName>
    <definedName name="SECTION_IV_NUMERIC_AREA" localSheetId="7">#REF!</definedName>
    <definedName name="SECTION_IV_NUMERIC_AREA">#REF!</definedName>
    <definedName name="SESSION_ID">TECHSHEET!$I$5</definedName>
    <definedName name="SUBSIDIARY">#REF!</definedName>
    <definedName name="SUBSIDIARY_ID">#REF!</definedName>
    <definedName name="TAX_SYSTEM">#REF!</definedName>
    <definedName name="TAX_SYSTEM_LIST">TECHSHEET!$E$12:$E$17</definedName>
    <definedName name="TITLE_CONTACTS">#REF!</definedName>
    <definedName name="TITLE_IMPORT_TAG_AREA">#REF!</definedName>
    <definedName name="TITLE_ORG_AREA">#REF!</definedName>
    <definedName name="TITLE_VLD_AREA">#REF!</definedName>
    <definedName name="TITLE_VLD_MARKERS">#REF!</definedName>
    <definedName name="TPL_CODE">#REF!</definedName>
    <definedName name="TPL_DISCIPLINE_UPDATE_MARKER">#REF!</definedName>
    <definedName name="TPL_STATISTICS_AREA">#REF!</definedName>
    <definedName name="VDET_END_DATE">TECHSHEET!$G$10</definedName>
    <definedName name="VDET_LIST">DICTIONARIES!$C$18:$C$55</definedName>
    <definedName name="VDET_START_DATE">TECHSHEET!$G$9</definedName>
    <definedName name="VERSION">#REF!</definedName>
    <definedName name="YEAR">#REF!</definedName>
    <definedName name="YEAR_LIST">TECHSHEET!$O$2:$O$5</definedName>
    <definedName name="YES_NO">TECHSHEET!$E$2:$E$3</definedName>
  </definedNames>
  <calcPr calcId="125725"/>
</workbook>
</file>

<file path=xl/calcChain.xml><?xml version="1.0" encoding="utf-8"?>
<calcChain xmlns="http://schemas.openxmlformats.org/spreadsheetml/2006/main">
  <c r="H67" i="3"/>
  <c r="K118"/>
  <c r="L80"/>
  <c r="L108"/>
  <c r="K73"/>
  <c r="K78"/>
  <c r="K79"/>
  <c r="K81"/>
  <c r="K82"/>
  <c r="K83"/>
  <c r="L84"/>
  <c r="L88"/>
  <c r="I88"/>
  <c r="I90"/>
  <c r="I91"/>
  <c r="K88"/>
  <c r="K89"/>
  <c r="K90"/>
  <c r="K92"/>
  <c r="I104"/>
  <c r="L104"/>
  <c r="K104"/>
  <c r="L110"/>
  <c r="K108"/>
  <c r="K109"/>
  <c r="K110"/>
  <c r="K111"/>
  <c r="K112"/>
  <c r="L114"/>
  <c r="K114"/>
  <c r="L120"/>
  <c r="I120"/>
  <c r="K120"/>
  <c r="H83" l="1"/>
  <c r="H84"/>
  <c r="D84"/>
  <c r="D83"/>
  <c r="K21"/>
  <c r="L21"/>
  <c r="H29"/>
  <c r="H28"/>
  <c r="H65" l="1"/>
  <c r="L106" l="1"/>
  <c r="L86"/>
  <c r="H82"/>
  <c r="D82"/>
  <c r="H81"/>
  <c r="D81"/>
  <c r="H73"/>
  <c r="D73"/>
  <c r="H74"/>
  <c r="H112"/>
  <c r="D112"/>
  <c r="H19"/>
  <c r="L31"/>
  <c r="I31"/>
  <c r="K31"/>
  <c r="H27"/>
  <c r="H26"/>
  <c r="I48"/>
  <c r="L48"/>
  <c r="K48"/>
  <c r="H57"/>
  <c r="D57"/>
  <c r="D55"/>
  <c r="D56"/>
  <c r="K76" l="1"/>
  <c r="I86"/>
  <c r="H56"/>
  <c r="D111"/>
  <c r="H111"/>
  <c r="D37"/>
  <c r="H37"/>
  <c r="I131" l="1"/>
  <c r="K131"/>
  <c r="L131"/>
  <c r="L158" l="1"/>
  <c r="L180" s="1"/>
  <c r="K158"/>
  <c r="K180" s="1"/>
  <c r="I158"/>
  <c r="I180" s="1"/>
  <c r="L152"/>
  <c r="K152"/>
  <c r="I152"/>
  <c r="H24" i="5" l="1"/>
  <c r="D24"/>
  <c r="H21"/>
  <c r="D21"/>
  <c r="H18"/>
  <c r="D18"/>
  <c r="H15"/>
  <c r="D15"/>
  <c r="H12"/>
  <c r="D12"/>
  <c r="H9"/>
  <c r="D9"/>
  <c r="H6"/>
  <c r="D6"/>
  <c r="H3"/>
  <c r="D3"/>
  <c r="C988" i="4"/>
  <c r="A988"/>
  <c r="C987"/>
  <c r="A987"/>
  <c r="C986"/>
  <c r="A986"/>
  <c r="C985"/>
  <c r="A985"/>
  <c r="C984"/>
  <c r="A984"/>
  <c r="C983"/>
  <c r="A983"/>
  <c r="C982"/>
  <c r="A982"/>
  <c r="C981"/>
  <c r="A981"/>
  <c r="C980"/>
  <c r="A980"/>
  <c r="C979"/>
  <c r="A979"/>
  <c r="C978"/>
  <c r="A978"/>
  <c r="C977"/>
  <c r="A977"/>
  <c r="C976"/>
  <c r="A976"/>
  <c r="C975"/>
  <c r="A975"/>
  <c r="C974"/>
  <c r="A974"/>
  <c r="C973"/>
  <c r="A973"/>
  <c r="C972"/>
  <c r="A972"/>
  <c r="C971"/>
  <c r="A971"/>
  <c r="C970"/>
  <c r="A970"/>
  <c r="C969"/>
  <c r="A969"/>
  <c r="C968"/>
  <c r="A968"/>
  <c r="C967"/>
  <c r="A967"/>
  <c r="C966"/>
  <c r="A966"/>
  <c r="C965"/>
  <c r="A965"/>
  <c r="C964"/>
  <c r="A964"/>
  <c r="C963"/>
  <c r="A963"/>
  <c r="C956"/>
  <c r="A956"/>
  <c r="C955"/>
  <c r="A955"/>
  <c r="C954"/>
  <c r="A954"/>
  <c r="C953"/>
  <c r="A953"/>
  <c r="C952"/>
  <c r="A952"/>
  <c r="C951"/>
  <c r="A951"/>
  <c r="C950"/>
  <c r="A950"/>
  <c r="C949"/>
  <c r="A949"/>
  <c r="C948"/>
  <c r="A948"/>
  <c r="C947"/>
  <c r="A947"/>
  <c r="C946"/>
  <c r="A946"/>
  <c r="C945"/>
  <c r="A945"/>
  <c r="C944"/>
  <c r="A944"/>
  <c r="C943"/>
  <c r="A943"/>
  <c r="C942"/>
  <c r="A942"/>
  <c r="C941"/>
  <c r="A941"/>
  <c r="C940"/>
  <c r="A940"/>
  <c r="C939"/>
  <c r="A939"/>
  <c r="C938"/>
  <c r="A938"/>
  <c r="C937"/>
  <c r="A937"/>
  <c r="C936"/>
  <c r="A936"/>
  <c r="C935"/>
  <c r="A935"/>
  <c r="C934"/>
  <c r="A934"/>
  <c r="C933"/>
  <c r="A933"/>
  <c r="C932"/>
  <c r="A932"/>
  <c r="C931"/>
  <c r="A931"/>
  <c r="C930"/>
  <c r="A930"/>
  <c r="C929"/>
  <c r="A929"/>
  <c r="C928"/>
  <c r="A928"/>
  <c r="C927"/>
  <c r="A927"/>
  <c r="C926"/>
  <c r="A926"/>
  <c r="C925"/>
  <c r="A925"/>
  <c r="C924"/>
  <c r="A924"/>
  <c r="C923"/>
  <c r="A923"/>
  <c r="C922"/>
  <c r="A922"/>
  <c r="C921"/>
  <c r="A921"/>
  <c r="C914"/>
  <c r="A914"/>
  <c r="C913"/>
  <c r="A913"/>
  <c r="C912"/>
  <c r="A912"/>
  <c r="C911"/>
  <c r="A911"/>
  <c r="C910"/>
  <c r="A910"/>
  <c r="C909"/>
  <c r="A909"/>
  <c r="C908"/>
  <c r="A908"/>
  <c r="C907"/>
  <c r="A907"/>
  <c r="C906"/>
  <c r="A906"/>
  <c r="C905"/>
  <c r="A905"/>
  <c r="C904"/>
  <c r="A904"/>
  <c r="C903"/>
  <c r="A903"/>
  <c r="C902"/>
  <c r="A902"/>
  <c r="C901"/>
  <c r="A901"/>
  <c r="C900"/>
  <c r="A900"/>
  <c r="C899"/>
  <c r="A899"/>
  <c r="C898"/>
  <c r="A898"/>
  <c r="C897"/>
  <c r="A897"/>
  <c r="C896"/>
  <c r="A896"/>
  <c r="C895"/>
  <c r="A895"/>
  <c r="C894"/>
  <c r="A894"/>
  <c r="C893"/>
  <c r="A893"/>
  <c r="C892"/>
  <c r="A892"/>
  <c r="C891"/>
  <c r="A891"/>
  <c r="C890"/>
  <c r="A890"/>
  <c r="C889"/>
  <c r="A889"/>
  <c r="C888"/>
  <c r="A888"/>
  <c r="C887"/>
  <c r="A887"/>
  <c r="C886"/>
  <c r="A886"/>
  <c r="C885"/>
  <c r="A885"/>
  <c r="C884"/>
  <c r="A884"/>
  <c r="C883"/>
  <c r="A883"/>
  <c r="C882"/>
  <c r="A882"/>
  <c r="C881"/>
  <c r="A881"/>
  <c r="C880"/>
  <c r="A880"/>
  <c r="C879"/>
  <c r="A879"/>
  <c r="C872"/>
  <c r="A872"/>
  <c r="C871"/>
  <c r="A871"/>
  <c r="C870"/>
  <c r="A870"/>
  <c r="C869"/>
  <c r="A869"/>
  <c r="C868"/>
  <c r="A868"/>
  <c r="C867"/>
  <c r="A867"/>
  <c r="C866"/>
  <c r="A866"/>
  <c r="C865"/>
  <c r="A865"/>
  <c r="C864"/>
  <c r="A864"/>
  <c r="C863"/>
  <c r="A863"/>
  <c r="C862"/>
  <c r="A862"/>
  <c r="C861"/>
  <c r="A861"/>
  <c r="C860"/>
  <c r="A860"/>
  <c r="C859"/>
  <c r="A859"/>
  <c r="C858"/>
  <c r="A858"/>
  <c r="C857"/>
  <c r="A857"/>
  <c r="C856"/>
  <c r="A856"/>
  <c r="C855"/>
  <c r="A855"/>
  <c r="C854"/>
  <c r="A854"/>
  <c r="C853"/>
  <c r="A853"/>
  <c r="C852"/>
  <c r="A852"/>
  <c r="C851"/>
  <c r="A851"/>
  <c r="C850"/>
  <c r="A850"/>
  <c r="C849"/>
  <c r="A849"/>
  <c r="C848"/>
  <c r="A848"/>
  <c r="C847"/>
  <c r="A847"/>
  <c r="C846"/>
  <c r="A846"/>
  <c r="C845"/>
  <c r="A845"/>
  <c r="C844"/>
  <c r="A844"/>
  <c r="C843"/>
  <c r="A843"/>
  <c r="C842"/>
  <c r="A842"/>
  <c r="C841"/>
  <c r="A841"/>
  <c r="C840"/>
  <c r="A840"/>
  <c r="C839"/>
  <c r="A839"/>
  <c r="C838"/>
  <c r="A838"/>
  <c r="C837"/>
  <c r="A837"/>
  <c r="C830"/>
  <c r="A830"/>
  <c r="C829"/>
  <c r="A829"/>
  <c r="C828"/>
  <c r="A828"/>
  <c r="C827"/>
  <c r="A827"/>
  <c r="C826"/>
  <c r="A826"/>
  <c r="C825"/>
  <c r="A825"/>
  <c r="C824"/>
  <c r="A824"/>
  <c r="C823"/>
  <c r="A823"/>
  <c r="C822"/>
  <c r="A822"/>
  <c r="C821"/>
  <c r="A821"/>
  <c r="C820"/>
  <c r="A820"/>
  <c r="C819"/>
  <c r="A819"/>
  <c r="C818"/>
  <c r="A818"/>
  <c r="C817"/>
  <c r="A817"/>
  <c r="C816"/>
  <c r="A816"/>
  <c r="C815"/>
  <c r="A815"/>
  <c r="C814"/>
  <c r="A814"/>
  <c r="C813"/>
  <c r="A813"/>
  <c r="C812"/>
  <c r="A812"/>
  <c r="C811"/>
  <c r="A811"/>
  <c r="C810"/>
  <c r="A810"/>
  <c r="C809"/>
  <c r="A809"/>
  <c r="C808"/>
  <c r="A808"/>
  <c r="C807"/>
  <c r="A807"/>
  <c r="C806"/>
  <c r="A806"/>
  <c r="C805"/>
  <c r="A805"/>
  <c r="C804"/>
  <c r="A804"/>
  <c r="C803"/>
  <c r="A803"/>
  <c r="C802"/>
  <c r="A802"/>
  <c r="C801"/>
  <c r="A801"/>
  <c r="C800"/>
  <c r="A800"/>
  <c r="C799"/>
  <c r="A799"/>
  <c r="C798"/>
  <c r="A798"/>
  <c r="C797"/>
  <c r="A797"/>
  <c r="C796"/>
  <c r="A796"/>
  <c r="C795"/>
  <c r="A795"/>
  <c r="C794"/>
  <c r="A794"/>
  <c r="C793"/>
  <c r="A793"/>
  <c r="C792"/>
  <c r="A792"/>
  <c r="C791"/>
  <c r="A791"/>
  <c r="C790"/>
  <c r="A790"/>
  <c r="C789"/>
  <c r="A789"/>
  <c r="C788"/>
  <c r="A788"/>
  <c r="C787"/>
  <c r="A787"/>
  <c r="C786"/>
  <c r="A786"/>
  <c r="C785"/>
  <c r="A785"/>
  <c r="C784"/>
  <c r="A784"/>
  <c r="C783"/>
  <c r="A783"/>
  <c r="C782"/>
  <c r="A782"/>
  <c r="C781"/>
  <c r="A781"/>
  <c r="C780"/>
  <c r="A780"/>
  <c r="C779"/>
  <c r="A779"/>
  <c r="C778"/>
  <c r="A778"/>
  <c r="C777"/>
  <c r="A777"/>
  <c r="C776"/>
  <c r="A776"/>
  <c r="C775"/>
  <c r="A775"/>
  <c r="C774"/>
  <c r="A774"/>
  <c r="C773"/>
  <c r="A773"/>
  <c r="C772"/>
  <c r="A772"/>
  <c r="C771"/>
  <c r="A771"/>
  <c r="C770"/>
  <c r="A770"/>
  <c r="C769"/>
  <c r="A769"/>
  <c r="C768"/>
  <c r="A768"/>
  <c r="C767"/>
  <c r="A767"/>
  <c r="C766"/>
  <c r="A766"/>
  <c r="C765"/>
  <c r="A765"/>
  <c r="C764"/>
  <c r="A764"/>
  <c r="C763"/>
  <c r="A763"/>
  <c r="C762"/>
  <c r="A762"/>
  <c r="C761"/>
  <c r="A761"/>
  <c r="C754"/>
  <c r="A754"/>
  <c r="C753"/>
  <c r="A753"/>
  <c r="C752"/>
  <c r="A752"/>
  <c r="C751"/>
  <c r="A751"/>
  <c r="C750"/>
  <c r="A750"/>
  <c r="C749"/>
  <c r="A749"/>
  <c r="C748"/>
  <c r="A748"/>
  <c r="C747"/>
  <c r="A747"/>
  <c r="C746"/>
  <c r="A746"/>
  <c r="C745"/>
  <c r="A745"/>
  <c r="C744"/>
  <c r="A744"/>
  <c r="C743"/>
  <c r="A743"/>
  <c r="C742"/>
  <c r="A742"/>
  <c r="C741"/>
  <c r="A741"/>
  <c r="C740"/>
  <c r="A740"/>
  <c r="C739"/>
  <c r="A739"/>
  <c r="C738"/>
  <c r="A738"/>
  <c r="C737"/>
  <c r="A737"/>
  <c r="C736"/>
  <c r="A736"/>
  <c r="C735"/>
  <c r="A735"/>
  <c r="C734"/>
  <c r="A734"/>
  <c r="C733"/>
  <c r="A733"/>
  <c r="C732"/>
  <c r="A732"/>
  <c r="C731"/>
  <c r="A731"/>
  <c r="C730"/>
  <c r="A730"/>
  <c r="C729"/>
  <c r="A729"/>
  <c r="C728"/>
  <c r="A728"/>
  <c r="C727"/>
  <c r="A727"/>
  <c r="C726"/>
  <c r="A726"/>
  <c r="C725"/>
  <c r="A725"/>
  <c r="C724"/>
  <c r="A724"/>
  <c r="C723"/>
  <c r="A723"/>
  <c r="C722"/>
  <c r="A722"/>
  <c r="C721"/>
  <c r="A721"/>
  <c r="C720"/>
  <c r="A720"/>
  <c r="C719"/>
  <c r="A719"/>
  <c r="C718"/>
  <c r="A718"/>
  <c r="C717"/>
  <c r="A717"/>
  <c r="C716"/>
  <c r="A716"/>
  <c r="C715"/>
  <c r="A715"/>
  <c r="C714"/>
  <c r="A714"/>
  <c r="C713"/>
  <c r="A713"/>
  <c r="C712"/>
  <c r="A712"/>
  <c r="C711"/>
  <c r="A711"/>
  <c r="C710"/>
  <c r="A710"/>
  <c r="C709"/>
  <c r="A709"/>
  <c r="C708"/>
  <c r="A708"/>
  <c r="C707"/>
  <c r="A707"/>
  <c r="C706"/>
  <c r="A706"/>
  <c r="C705"/>
  <c r="A705"/>
  <c r="C704"/>
  <c r="A704"/>
  <c r="C703"/>
  <c r="A703"/>
  <c r="C702"/>
  <c r="A702"/>
  <c r="C701"/>
  <c r="A701"/>
  <c r="C700"/>
  <c r="A700"/>
  <c r="C699"/>
  <c r="A699"/>
  <c r="C698"/>
  <c r="A698"/>
  <c r="C697"/>
  <c r="A697"/>
  <c r="C696"/>
  <c r="A696"/>
  <c r="C695"/>
  <c r="A695"/>
  <c r="C694"/>
  <c r="A694"/>
  <c r="C693"/>
  <c r="A693"/>
  <c r="C692"/>
  <c r="A692"/>
  <c r="C691"/>
  <c r="A691"/>
  <c r="C690"/>
  <c r="A690"/>
  <c r="C689"/>
  <c r="A689"/>
  <c r="C688"/>
  <c r="A688"/>
  <c r="C687"/>
  <c r="A687"/>
  <c r="C686"/>
  <c r="A686"/>
  <c r="C685"/>
  <c r="A685"/>
  <c r="C684"/>
  <c r="A684"/>
  <c r="C683"/>
  <c r="A683"/>
  <c r="C682"/>
  <c r="A682"/>
  <c r="C681"/>
  <c r="A681"/>
  <c r="C680"/>
  <c r="A680"/>
  <c r="C679"/>
  <c r="A679"/>
  <c r="C678"/>
  <c r="A678"/>
  <c r="C677"/>
  <c r="A677"/>
  <c r="C676"/>
  <c r="A676"/>
  <c r="C675"/>
  <c r="A675"/>
  <c r="C674"/>
  <c r="A674"/>
  <c r="C673"/>
  <c r="A673"/>
  <c r="C672"/>
  <c r="A672"/>
  <c r="C671"/>
  <c r="A671"/>
  <c r="C670"/>
  <c r="A670"/>
  <c r="C669"/>
  <c r="A669"/>
  <c r="C668"/>
  <c r="A668"/>
  <c r="C667"/>
  <c r="A667"/>
  <c r="C666"/>
  <c r="A666"/>
  <c r="C665"/>
  <c r="A665"/>
  <c r="C664"/>
  <c r="A664"/>
  <c r="C663"/>
  <c r="A663"/>
  <c r="C662"/>
  <c r="A662"/>
  <c r="C661"/>
  <c r="A661"/>
  <c r="C660"/>
  <c r="A660"/>
  <c r="C659"/>
  <c r="A659"/>
  <c r="C658"/>
  <c r="A658"/>
  <c r="C657"/>
  <c r="A657"/>
  <c r="C656"/>
  <c r="A656"/>
  <c r="C655"/>
  <c r="A655"/>
  <c r="C654"/>
  <c r="A654"/>
  <c r="C653"/>
  <c r="A653"/>
  <c r="C652"/>
  <c r="A652"/>
  <c r="C651"/>
  <c r="A651"/>
  <c r="C650"/>
  <c r="A650"/>
  <c r="C649"/>
  <c r="A649"/>
  <c r="C648"/>
  <c r="A648"/>
  <c r="C647"/>
  <c r="A647"/>
  <c r="C646"/>
  <c r="A646"/>
  <c r="C645"/>
  <c r="A645"/>
  <c r="C644"/>
  <c r="A644"/>
  <c r="C637"/>
  <c r="A637"/>
  <c r="C636"/>
  <c r="A636"/>
  <c r="C635"/>
  <c r="A635"/>
  <c r="C634"/>
  <c r="A634"/>
  <c r="C633"/>
  <c r="A633"/>
  <c r="C632"/>
  <c r="A632"/>
  <c r="C631"/>
  <c r="A631"/>
  <c r="C630"/>
  <c r="A630"/>
  <c r="C629"/>
  <c r="A629"/>
  <c r="C628"/>
  <c r="A628"/>
  <c r="C627"/>
  <c r="A627"/>
  <c r="C626"/>
  <c r="A626"/>
  <c r="C625"/>
  <c r="A625"/>
  <c r="C624"/>
  <c r="A624"/>
  <c r="C623"/>
  <c r="A623"/>
  <c r="C622"/>
  <c r="A622"/>
  <c r="C621"/>
  <c r="A621"/>
  <c r="C620"/>
  <c r="A620"/>
  <c r="C619"/>
  <c r="A619"/>
  <c r="C618"/>
  <c r="A618"/>
  <c r="C617"/>
  <c r="A617"/>
  <c r="C616"/>
  <c r="A616"/>
  <c r="C615"/>
  <c r="A615"/>
  <c r="C614"/>
  <c r="A614"/>
  <c r="C613"/>
  <c r="A613"/>
  <c r="C612"/>
  <c r="A612"/>
  <c r="C611"/>
  <c r="A611"/>
  <c r="C610"/>
  <c r="A610"/>
  <c r="C609"/>
  <c r="A609"/>
  <c r="C608"/>
  <c r="A608"/>
  <c r="C607"/>
  <c r="A607"/>
  <c r="C606"/>
  <c r="A606"/>
  <c r="C605"/>
  <c r="A605"/>
  <c r="C604"/>
  <c r="A604"/>
  <c r="C603"/>
  <c r="A603"/>
  <c r="C602"/>
  <c r="A602"/>
  <c r="C601"/>
  <c r="A601"/>
  <c r="C600"/>
  <c r="A600"/>
  <c r="C599"/>
  <c r="A599"/>
  <c r="C598"/>
  <c r="A598"/>
  <c r="C597"/>
  <c r="A597"/>
  <c r="C596"/>
  <c r="A596"/>
  <c r="C595"/>
  <c r="A595"/>
  <c r="C594"/>
  <c r="A594"/>
  <c r="C593"/>
  <c r="A593"/>
  <c r="C592"/>
  <c r="A592"/>
  <c r="C591"/>
  <c r="A591"/>
  <c r="C590"/>
  <c r="A590"/>
  <c r="C589"/>
  <c r="A589"/>
  <c r="C588"/>
  <c r="A588"/>
  <c r="C587"/>
  <c r="A587"/>
  <c r="C586"/>
  <c r="A586"/>
  <c r="C585"/>
  <c r="A585"/>
  <c r="C584"/>
  <c r="A584"/>
  <c r="C583"/>
  <c r="A583"/>
  <c r="C582"/>
  <c r="A582"/>
  <c r="C581"/>
  <c r="A581"/>
  <c r="C580"/>
  <c r="A580"/>
  <c r="C579"/>
  <c r="A579"/>
  <c r="C578"/>
  <c r="A578"/>
  <c r="C577"/>
  <c r="A577"/>
  <c r="C576"/>
  <c r="A576"/>
  <c r="C575"/>
  <c r="A575"/>
  <c r="C574"/>
  <c r="A574"/>
  <c r="C573"/>
  <c r="A573"/>
  <c r="C572"/>
  <c r="A572"/>
  <c r="C571"/>
  <c r="A571"/>
  <c r="C570"/>
  <c r="A570"/>
  <c r="C569"/>
  <c r="A569"/>
  <c r="C568"/>
  <c r="A568"/>
  <c r="C567"/>
  <c r="A567"/>
  <c r="C566"/>
  <c r="A566"/>
  <c r="C565"/>
  <c r="A565"/>
  <c r="C564"/>
  <c r="A564"/>
  <c r="C563"/>
  <c r="A563"/>
  <c r="C562"/>
  <c r="A562"/>
  <c r="C561"/>
  <c r="A561"/>
  <c r="C560"/>
  <c r="A560"/>
  <c r="C559"/>
  <c r="A559"/>
  <c r="C558"/>
  <c r="A558"/>
  <c r="C557"/>
  <c r="A557"/>
  <c r="C556"/>
  <c r="A556"/>
  <c r="C555"/>
  <c r="A555"/>
  <c r="C554"/>
  <c r="A554"/>
  <c r="C553"/>
  <c r="A553"/>
  <c r="C552"/>
  <c r="A552"/>
  <c r="C551"/>
  <c r="A551"/>
  <c r="C550"/>
  <c r="A550"/>
  <c r="C549"/>
  <c r="A549"/>
  <c r="C548"/>
  <c r="A548"/>
  <c r="C547"/>
  <c r="A547"/>
  <c r="C546"/>
  <c r="A546"/>
  <c r="C545"/>
  <c r="A545"/>
  <c r="C544"/>
  <c r="A544"/>
  <c r="C543"/>
  <c r="A543"/>
  <c r="C542"/>
  <c r="A542"/>
  <c r="C541"/>
  <c r="A541"/>
  <c r="C540"/>
  <c r="A540"/>
  <c r="C539"/>
  <c r="A539"/>
  <c r="C538"/>
  <c r="A538"/>
  <c r="C537"/>
  <c r="A537"/>
  <c r="C536"/>
  <c r="A536"/>
  <c r="C535"/>
  <c r="A535"/>
  <c r="C534"/>
  <c r="A534"/>
  <c r="C533"/>
  <c r="A533"/>
  <c r="C532"/>
  <c r="A532"/>
  <c r="C531"/>
  <c r="A531"/>
  <c r="C530"/>
  <c r="A530"/>
  <c r="C529"/>
  <c r="A529"/>
  <c r="C528"/>
  <c r="A528"/>
  <c r="C527"/>
  <c r="A527"/>
  <c r="C526"/>
  <c r="A526"/>
  <c r="C525"/>
  <c r="A525"/>
  <c r="C524"/>
  <c r="A524"/>
  <c r="C523"/>
  <c r="A523"/>
  <c r="C522"/>
  <c r="A522"/>
  <c r="C521"/>
  <c r="A521"/>
  <c r="C520"/>
  <c r="A520"/>
  <c r="C519"/>
  <c r="A519"/>
  <c r="C518"/>
  <c r="A518"/>
  <c r="C517"/>
  <c r="A517"/>
  <c r="C516"/>
  <c r="A516"/>
  <c r="C515"/>
  <c r="A515"/>
  <c r="C514"/>
  <c r="A514"/>
  <c r="C513"/>
  <c r="A513"/>
  <c r="C512"/>
  <c r="A512"/>
  <c r="C511"/>
  <c r="A511"/>
  <c r="C510"/>
  <c r="A510"/>
  <c r="C509"/>
  <c r="A509"/>
  <c r="C508"/>
  <c r="A508"/>
  <c r="C507"/>
  <c r="A507"/>
  <c r="C506"/>
  <c r="A506"/>
  <c r="C505"/>
  <c r="A505"/>
  <c r="C504"/>
  <c r="A504"/>
  <c r="C503"/>
  <c r="A503"/>
  <c r="C502"/>
  <c r="A502"/>
  <c r="C501"/>
  <c r="A501"/>
  <c r="C500"/>
  <c r="A500"/>
  <c r="C499"/>
  <c r="A499"/>
  <c r="C498"/>
  <c r="A498"/>
  <c r="C497"/>
  <c r="A497"/>
  <c r="C496"/>
  <c r="A496"/>
  <c r="C495"/>
  <c r="A495"/>
  <c r="C494"/>
  <c r="A494"/>
  <c r="C493"/>
  <c r="A493"/>
  <c r="C492"/>
  <c r="A492"/>
  <c r="C491"/>
  <c r="A491"/>
  <c r="C490"/>
  <c r="A490"/>
  <c r="C489"/>
  <c r="A489"/>
  <c r="C488"/>
  <c r="A488"/>
  <c r="C487"/>
  <c r="A487"/>
  <c r="C486"/>
  <c r="A486"/>
  <c r="C485"/>
  <c r="A485"/>
  <c r="C484"/>
  <c r="A484"/>
  <c r="C483"/>
  <c r="A483"/>
  <c r="C482"/>
  <c r="A482"/>
  <c r="C481"/>
  <c r="A481"/>
  <c r="C480"/>
  <c r="A480"/>
  <c r="C479"/>
  <c r="A479"/>
  <c r="C478"/>
  <c r="A478"/>
  <c r="C477"/>
  <c r="A477"/>
  <c r="C476"/>
  <c r="A476"/>
  <c r="C475"/>
  <c r="A475"/>
  <c r="C474"/>
  <c r="A474"/>
  <c r="C473"/>
  <c r="A473"/>
  <c r="C472"/>
  <c r="A472"/>
  <c r="C471"/>
  <c r="A471"/>
  <c r="C470"/>
  <c r="A470"/>
  <c r="C469"/>
  <c r="A469"/>
  <c r="C468"/>
  <c r="A468"/>
  <c r="C467"/>
  <c r="A467"/>
  <c r="C466"/>
  <c r="A466"/>
  <c r="C465"/>
  <c r="A465"/>
  <c r="C464"/>
  <c r="A464"/>
  <c r="C463"/>
  <c r="A463"/>
  <c r="C462"/>
  <c r="A462"/>
  <c r="C461"/>
  <c r="A461"/>
  <c r="C460"/>
  <c r="A460"/>
  <c r="C459"/>
  <c r="A459"/>
  <c r="C458"/>
  <c r="A458"/>
  <c r="C457"/>
  <c r="A457"/>
  <c r="C456"/>
  <c r="A456"/>
  <c r="C455"/>
  <c r="A455"/>
  <c r="C454"/>
  <c r="A454"/>
  <c r="G2"/>
  <c r="G10" s="1"/>
  <c r="H180" i="3"/>
  <c r="J179"/>
  <c r="J177" s="1"/>
  <c r="H178"/>
  <c r="H176"/>
  <c r="H175"/>
  <c r="H174"/>
  <c r="L173"/>
  <c r="K173"/>
  <c r="J173"/>
  <c r="I173"/>
  <c r="H172"/>
  <c r="H171"/>
  <c r="L170"/>
  <c r="L168" s="1"/>
  <c r="K170"/>
  <c r="J170"/>
  <c r="J168" s="1"/>
  <c r="J167" s="1"/>
  <c r="I170"/>
  <c r="I168" s="1"/>
  <c r="H169"/>
  <c r="K168"/>
  <c r="K167" s="1"/>
  <c r="H166"/>
  <c r="H165"/>
  <c r="H164"/>
  <c r="L163"/>
  <c r="L161" s="1"/>
  <c r="K163"/>
  <c r="J163"/>
  <c r="I163"/>
  <c r="I161" s="1"/>
  <c r="H162"/>
  <c r="K161"/>
  <c r="J161"/>
  <c r="H158"/>
  <c r="J157"/>
  <c r="J155" s="1"/>
  <c r="H156"/>
  <c r="H153"/>
  <c r="H152"/>
  <c r="J151"/>
  <c r="H150"/>
  <c r="H149"/>
  <c r="H148"/>
  <c r="H147"/>
  <c r="H146"/>
  <c r="H145"/>
  <c r="L144"/>
  <c r="K144"/>
  <c r="J144"/>
  <c r="I144"/>
  <c r="H143"/>
  <c r="H142"/>
  <c r="L141"/>
  <c r="K141"/>
  <c r="J141"/>
  <c r="I141"/>
  <c r="I137" s="1"/>
  <c r="I135" s="1"/>
  <c r="H140"/>
  <c r="H139"/>
  <c r="L138"/>
  <c r="K138"/>
  <c r="H138" s="1"/>
  <c r="J138"/>
  <c r="J137" s="1"/>
  <c r="J135" s="1"/>
  <c r="I138"/>
  <c r="H136"/>
  <c r="H132"/>
  <c r="H131"/>
  <c r="J130"/>
  <c r="J128" s="1"/>
  <c r="H129"/>
  <c r="H126"/>
  <c r="H125"/>
  <c r="H124"/>
  <c r="J121"/>
  <c r="H120"/>
  <c r="H119"/>
  <c r="L118"/>
  <c r="L121" s="1"/>
  <c r="K121"/>
  <c r="I118"/>
  <c r="I121" s="1"/>
  <c r="H117"/>
  <c r="H116"/>
  <c r="H114"/>
  <c r="H110"/>
  <c r="D110"/>
  <c r="H109"/>
  <c r="D109"/>
  <c r="H108"/>
  <c r="D108"/>
  <c r="K106"/>
  <c r="J106"/>
  <c r="I106"/>
  <c r="H105"/>
  <c r="H104"/>
  <c r="L103"/>
  <c r="K103"/>
  <c r="I103"/>
  <c r="I100" s="1"/>
  <c r="H102"/>
  <c r="H101"/>
  <c r="H99"/>
  <c r="H98"/>
  <c r="H96"/>
  <c r="K94"/>
  <c r="J94"/>
  <c r="I94"/>
  <c r="H92"/>
  <c r="D92"/>
  <c r="H91"/>
  <c r="D91"/>
  <c r="H90"/>
  <c r="D90"/>
  <c r="H89"/>
  <c r="D89"/>
  <c r="H88"/>
  <c r="D88"/>
  <c r="K86"/>
  <c r="J86"/>
  <c r="H80"/>
  <c r="D80"/>
  <c r="H79"/>
  <c r="D79"/>
  <c r="H78"/>
  <c r="D78"/>
  <c r="L76"/>
  <c r="J76"/>
  <c r="I76"/>
  <c r="L72"/>
  <c r="K72"/>
  <c r="J72"/>
  <c r="I72"/>
  <c r="H71"/>
  <c r="J66"/>
  <c r="H64"/>
  <c r="L63"/>
  <c r="L66" s="1"/>
  <c r="I63"/>
  <c r="H62"/>
  <c r="H61"/>
  <c r="H59"/>
  <c r="H55"/>
  <c r="H54"/>
  <c r="D54"/>
  <c r="H53"/>
  <c r="D53"/>
  <c r="L51"/>
  <c r="L45" s="1"/>
  <c r="K51"/>
  <c r="J51"/>
  <c r="J45" s="1"/>
  <c r="I51"/>
  <c r="H50"/>
  <c r="H49"/>
  <c r="H47"/>
  <c r="H46"/>
  <c r="H44"/>
  <c r="H43"/>
  <c r="H41"/>
  <c r="K39"/>
  <c r="J39"/>
  <c r="I39"/>
  <c r="H36"/>
  <c r="D36"/>
  <c r="H35"/>
  <c r="D35"/>
  <c r="H34"/>
  <c r="D34"/>
  <c r="H33"/>
  <c r="D33"/>
  <c r="J31"/>
  <c r="H25"/>
  <c r="D25"/>
  <c r="H24"/>
  <c r="D24"/>
  <c r="H23"/>
  <c r="D23"/>
  <c r="J21"/>
  <c r="I21"/>
  <c r="L17"/>
  <c r="K17"/>
  <c r="J17"/>
  <c r="I17"/>
  <c r="H16"/>
  <c r="D9"/>
  <c r="J15" l="1"/>
  <c r="J68" s="1"/>
  <c r="L70"/>
  <c r="I70"/>
  <c r="L95" s="1"/>
  <c r="I115" s="1"/>
  <c r="I122" s="1"/>
  <c r="J70"/>
  <c r="K70"/>
  <c r="L167"/>
  <c r="J134"/>
  <c r="K100"/>
  <c r="H173"/>
  <c r="K137"/>
  <c r="K135" s="1"/>
  <c r="H17"/>
  <c r="H72"/>
  <c r="H141"/>
  <c r="L15"/>
  <c r="I15"/>
  <c r="H163"/>
  <c r="H103"/>
  <c r="G9" i="4"/>
  <c r="G6"/>
  <c r="G5"/>
  <c r="G14"/>
  <c r="G13"/>
  <c r="K15" i="3"/>
  <c r="L159"/>
  <c r="L181" s="1"/>
  <c r="H48"/>
  <c r="K45"/>
  <c r="I66"/>
  <c r="K66"/>
  <c r="L137"/>
  <c r="L135" s="1"/>
  <c r="H144"/>
  <c r="H76"/>
  <c r="H86"/>
  <c r="L100"/>
  <c r="H106"/>
  <c r="H121"/>
  <c r="H21"/>
  <c r="H31"/>
  <c r="H51"/>
  <c r="H63"/>
  <c r="H161"/>
  <c r="H168"/>
  <c r="I167"/>
  <c r="H167" s="1"/>
  <c r="I45"/>
  <c r="H118"/>
  <c r="H170"/>
  <c r="J100"/>
  <c r="J122" s="1"/>
  <c r="L97" l="1"/>
  <c r="L40"/>
  <c r="K133"/>
  <c r="K130" s="1"/>
  <c r="L42"/>
  <c r="K115"/>
  <c r="K122" s="1"/>
  <c r="H15"/>
  <c r="H70"/>
  <c r="L133"/>
  <c r="L130" s="1"/>
  <c r="L128" s="1"/>
  <c r="L154"/>
  <c r="L151" s="1"/>
  <c r="L134" s="1"/>
  <c r="K154"/>
  <c r="K151" s="1"/>
  <c r="H66"/>
  <c r="H95"/>
  <c r="H45"/>
  <c r="I159"/>
  <c r="I181" s="1"/>
  <c r="I133"/>
  <c r="I130" s="1"/>
  <c r="I128" s="1"/>
  <c r="I154"/>
  <c r="I151" s="1"/>
  <c r="I134" s="1"/>
  <c r="K159"/>
  <c r="K181" s="1"/>
  <c r="L179"/>
  <c r="L177" s="1"/>
  <c r="L157"/>
  <c r="L155" s="1"/>
  <c r="H137"/>
  <c r="H135"/>
  <c r="H100"/>
  <c r="H40" l="1"/>
  <c r="I60"/>
  <c r="I68" s="1"/>
  <c r="H97"/>
  <c r="L94"/>
  <c r="H94" s="1"/>
  <c r="L39"/>
  <c r="L68" s="1"/>
  <c r="H133"/>
  <c r="H42"/>
  <c r="K60"/>
  <c r="K68" s="1"/>
  <c r="H115"/>
  <c r="H159"/>
  <c r="I179"/>
  <c r="I177" s="1"/>
  <c r="I157"/>
  <c r="I155" s="1"/>
  <c r="H154"/>
  <c r="K157"/>
  <c r="K155" s="1"/>
  <c r="K134"/>
  <c r="H134" s="1"/>
  <c r="H151"/>
  <c r="K179"/>
  <c r="K128"/>
  <c r="H128" s="1"/>
  <c r="H130"/>
  <c r="H68" l="1"/>
  <c r="H39"/>
  <c r="L122"/>
  <c r="H122" s="1"/>
  <c r="H60"/>
  <c r="H157"/>
  <c r="H181"/>
  <c r="H155"/>
  <c r="K177"/>
  <c r="H177" s="1"/>
  <c r="H179"/>
</calcChain>
</file>

<file path=xl/sharedStrings.xml><?xml version="1.0" encoding="utf-8"?>
<sst xmlns="http://schemas.openxmlformats.org/spreadsheetml/2006/main" count="6259" uniqueCount="3030">
  <si>
    <t>Сведения об отпуске (передаче) электроэнергии распределительными сетевыми организациями отдельным категориям потребителей</t>
  </si>
  <si>
    <t>Республика Башкортостан</t>
  </si>
  <si>
    <t>Год</t>
  </si>
  <si>
    <t>Март</t>
  </si>
  <si>
    <t>RST_ORG_ID</t>
  </si>
  <si>
    <t>Наименование ЮЛ / ИП</t>
  </si>
  <si>
    <t>ООО "ГИП-Электро"</t>
  </si>
  <si>
    <t>ИНН</t>
  </si>
  <si>
    <t>0278130725</t>
  </si>
  <si>
    <t>КПП</t>
  </si>
  <si>
    <t>027801001</t>
  </si>
  <si>
    <t>ОГРН</t>
  </si>
  <si>
    <t>1060278111673</t>
  </si>
  <si>
    <t>Организационно-правовая форма</t>
  </si>
  <si>
    <t>1 23 00 | Общества с ограниченной ответственностью</t>
  </si>
  <si>
    <t>РСО</t>
  </si>
  <si>
    <t>В целом по организации</t>
  </si>
  <si>
    <t>Муниципальный район</t>
  </si>
  <si>
    <t>Город Уфа</t>
  </si>
  <si>
    <t>Муниципальное образование</t>
  </si>
  <si>
    <t>ОКТМО</t>
  </si>
  <si>
    <t>80701000</t>
  </si>
  <si>
    <t>Нет</t>
  </si>
  <si>
    <t>ОСН</t>
  </si>
  <si>
    <t>Январь</t>
  </si>
  <si>
    <t>22.02.2023 11:03:37</t>
  </si>
  <si>
    <t>Принят</t>
  </si>
  <si>
    <t>Февраль</t>
  </si>
  <si>
    <t>23.03.2023 08:08:16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</si>
  <si>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</si>
  <si>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</si>
  <si>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</si>
  <si>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</si>
  <si>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</si>
  <si>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</si>
  <si>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</si>
  <si>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</si>
  <si>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</si>
  <si>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issueTtl</t>
  </si>
  <si>
    <t>issueHV</t>
  </si>
  <si>
    <t>issueAV1</t>
  </si>
  <si>
    <t>issueAV2</t>
  </si>
  <si>
    <t>issueLV</t>
  </si>
  <si>
    <t>splrNumber</t>
  </si>
  <si>
    <t>splrName</t>
  </si>
  <si>
    <t>splrOgrn</t>
  </si>
  <si>
    <t>splrInn</t>
  </si>
  <si>
    <t>splrKpp</t>
  </si>
  <si>
    <t>splrSource</t>
  </si>
  <si>
    <t>rowType</t>
  </si>
  <si>
    <t>Коды по ОКЕИ: 1000 киловатт-часов – 245, мегаватт – 215, тысяча рублей – 384</t>
  </si>
  <si>
    <t>№ п/п</t>
  </si>
  <si>
    <t>Потребители</t>
  </si>
  <si>
    <t>Единица измерения</t>
  </si>
  <si>
    <t>Код строки</t>
  </si>
  <si>
    <t>Всего</t>
  </si>
  <si>
    <t>В том числе по уровню напряжения</t>
  </si>
  <si>
    <t>ВН</t>
  </si>
  <si>
    <t>СН1</t>
  </si>
  <si>
    <t>СН2</t>
  </si>
  <si>
    <t>НН</t>
  </si>
  <si>
    <t>I. Электроэнергия</t>
  </si>
  <si>
    <t>1</t>
  </si>
  <si>
    <t>Поступление в сеть из других организаций:</t>
  </si>
  <si>
    <t>тыс.кВт*ч</t>
  </si>
  <si>
    <t>STATIC</t>
  </si>
  <si>
    <t>1.1</t>
  </si>
  <si>
    <t>из сетей ПАО "ФСК ЕЭС"</t>
  </si>
  <si>
    <t>1.2</t>
  </si>
  <si>
    <t>от генерирующих компаний и блок-станций:</t>
  </si>
  <si>
    <t>0</t>
  </si>
  <si>
    <t>Добавить организацию</t>
  </si>
  <si>
    <t>INSERT.ENR.INCOME.GEN</t>
  </si>
  <si>
    <t>1.3</t>
  </si>
  <si>
    <t>от несетевых организаций:</t>
  </si>
  <si>
    <t>230</t>
  </si>
  <si>
    <t>×</t>
  </si>
  <si>
    <t>ООО "РЭМ"</t>
  </si>
  <si>
    <t>1200200023000</t>
  </si>
  <si>
    <t>0278958830</t>
  </si>
  <si>
    <t>EGRULIP</t>
  </si>
  <si>
    <t>DYNAMIC.ENR.INCOME.NON.NET</t>
  </si>
  <si>
    <t>ООО "НГУ"</t>
  </si>
  <si>
    <t>2</t>
  </si>
  <si>
    <t>1100263000200</t>
  </si>
  <si>
    <t>0263015092</t>
  </si>
  <si>
    <t>026301001</t>
  </si>
  <si>
    <t>ФГБУ САНАТОРИЙ "ГЛУХОВСКАЯ" МИНЗДРАВА РОССИИ</t>
  </si>
  <si>
    <t>3</t>
  </si>
  <si>
    <t>1020201578902</t>
  </si>
  <si>
    <t>0209001038</t>
  </si>
  <si>
    <t>025501001</t>
  </si>
  <si>
    <t>4</t>
  </si>
  <si>
    <t>INSERT.ENR.INCOME.NON.NET</t>
  </si>
  <si>
    <t>1.4</t>
  </si>
  <si>
    <t>от смежных сетевых организаций:</t>
  </si>
  <si>
    <t>430</t>
  </si>
  <si>
    <t>ООО "Башкирские распределительные электрические сети"</t>
  </si>
  <si>
    <t>1050204504558</t>
  </si>
  <si>
    <t>0277071467</t>
  </si>
  <si>
    <t>025250001</t>
  </si>
  <si>
    <t>RST_ORG</t>
  </si>
  <si>
    <t>DYNAMIC.ENR.INCOME.ADJACENT.NET</t>
  </si>
  <si>
    <t>ООО "Аскинские электрические сети"</t>
  </si>
  <si>
    <t>1070228000116</t>
  </si>
  <si>
    <t>0204004853</t>
  </si>
  <si>
    <t>020401001</t>
  </si>
  <si>
    <t>ГУП «Региональные электрические сети» Республики Башкортостан</t>
  </si>
  <si>
    <t>1020201880819</t>
  </si>
  <si>
    <t>0264006823</t>
  </si>
  <si>
    <t>026401001</t>
  </si>
  <si>
    <t>АО «Электросеть»</t>
  </si>
  <si>
    <t>1087746413468</t>
  </si>
  <si>
    <t>7714734225</t>
  </si>
  <si>
    <t>025645001</t>
  </si>
  <si>
    <t>АО "БСК"</t>
  </si>
  <si>
    <t>5</t>
  </si>
  <si>
    <t>1020202079479</t>
  </si>
  <si>
    <t>0268008010</t>
  </si>
  <si>
    <t>997350001</t>
  </si>
  <si>
    <t>INSERT.ENR.INCOME.ADJACENT.NET</t>
  </si>
  <si>
    <t>Поступление в сеть из других уровней напряжения (трансформация)</t>
  </si>
  <si>
    <t>630</t>
  </si>
  <si>
    <t>2.1</t>
  </si>
  <si>
    <t>640</t>
  </si>
  <si>
    <t>2.2</t>
  </si>
  <si>
    <t>650</t>
  </si>
  <si>
    <t>2.3</t>
  </si>
  <si>
    <t>660</t>
  </si>
  <si>
    <t>2.4</t>
  </si>
  <si>
    <t xml:space="preserve">НН </t>
  </si>
  <si>
    <t>670</t>
  </si>
  <si>
    <t>Генерация на установках организации (совмещение деятельности)</t>
  </si>
  <si>
    <t>680</t>
  </si>
  <si>
    <t>Отпуск из сети:</t>
  </si>
  <si>
    <t>690</t>
  </si>
  <si>
    <t>4.1</t>
  </si>
  <si>
    <t>прямым прочим потребителям по договорам оказания услуг по передаче электрической энергии</t>
  </si>
  <si>
    <t>700</t>
  </si>
  <si>
    <t>4.1.1</t>
  </si>
  <si>
    <t>из них потребителям, опосредованно подключённым к шинам генераторов</t>
  </si>
  <si>
    <t>710</t>
  </si>
  <si>
    <t>4.2</t>
  </si>
  <si>
    <t>потребителям ГП, ЭСО, ЭСК, в том числе:</t>
  </si>
  <si>
    <t>720</t>
  </si>
  <si>
    <t>4.2.1</t>
  </si>
  <si>
    <t>прочим потребителям, в том числе:</t>
  </si>
  <si>
    <t>730</t>
  </si>
  <si>
    <t>4.2.1.1</t>
  </si>
  <si>
    <t>потребителям, опосредованно подключённым к шинам генераторов</t>
  </si>
  <si>
    <t>740</t>
  </si>
  <si>
    <t>4.3</t>
  </si>
  <si>
    <t>смежным сетевым организациям:</t>
  </si>
  <si>
    <t>750</t>
  </si>
  <si>
    <t>DYNAMIC.ENR.OUTCOME.ADJACENT.NET</t>
  </si>
  <si>
    <t>Акционерное общество "Башкирские Электрические сети"</t>
  </si>
  <si>
    <t>1180280043570</t>
  </si>
  <si>
    <t>0253019676</t>
  </si>
  <si>
    <t>025301001</t>
  </si>
  <si>
    <t>INSERT.ENR.OUTCOME.ADJACENT.NET</t>
  </si>
  <si>
    <t>4.4</t>
  </si>
  <si>
    <t>население и приравненные к ним группы</t>
  </si>
  <si>
    <t>950</t>
  </si>
  <si>
    <t>Отпуск в сеть других уровней напряжения</t>
  </si>
  <si>
    <t>960</t>
  </si>
  <si>
    <t>6</t>
  </si>
  <si>
    <t>Хозяйственные нужды организации</t>
  </si>
  <si>
    <t>970</t>
  </si>
  <si>
    <t>7</t>
  </si>
  <si>
    <t>Собственное потребление (совмещение деятельности)</t>
  </si>
  <si>
    <t>980</t>
  </si>
  <si>
    <t>8</t>
  </si>
  <si>
    <t>Общий объём потерь (фактические объёмы), в том числе:</t>
  </si>
  <si>
    <t>990</t>
  </si>
  <si>
    <t>8.1</t>
  </si>
  <si>
    <t>относимые на собственное потребление (фактическое значение)</t>
  </si>
  <si>
    <t>1000</t>
  </si>
  <si>
    <t>9</t>
  </si>
  <si>
    <t>Нормативные потери (объёмы потерь, учтённые в сводном прогнозном балансе)</t>
  </si>
  <si>
    <t>1010</t>
  </si>
  <si>
    <t>10</t>
  </si>
  <si>
    <t>Объём превышения фактических объёмов потерь электрической энергии над объёмами потерь, учтёнными в сводном прогнозном балансе за соответствующий расчётный период</t>
  </si>
  <si>
    <t>1020</t>
  </si>
  <si>
    <t>Небаланс</t>
  </si>
  <si>
    <t>1030</t>
  </si>
  <si>
    <t>II. Мощность</t>
  </si>
  <si>
    <t>12</t>
  </si>
  <si>
    <t>МВт</t>
  </si>
  <si>
    <t>1040</t>
  </si>
  <si>
    <t>12.1</t>
  </si>
  <si>
    <t>1050</t>
  </si>
  <si>
    <t>12.2</t>
  </si>
  <si>
    <t>1060</t>
  </si>
  <si>
    <t>INSERT.PWR.INCOME.GEN</t>
  </si>
  <si>
    <t>12.3</t>
  </si>
  <si>
    <t>1260</t>
  </si>
  <si>
    <t>DYNAMIC.PWR.INCOME.NON.NET</t>
  </si>
  <si>
    <t>INSERT.PWR.INCOME.NON.NET</t>
  </si>
  <si>
    <t>12.4</t>
  </si>
  <si>
    <t>1460</t>
  </si>
  <si>
    <t>DYNAMIC.PWR.INCOME.ADJACENT.NET</t>
  </si>
  <si>
    <t>INSERT.PWR.INCOME.ADJACENT.NET</t>
  </si>
  <si>
    <t>13</t>
  </si>
  <si>
    <t>1660</t>
  </si>
  <si>
    <t>13.1</t>
  </si>
  <si>
    <t>1670</t>
  </si>
  <si>
    <t>13.2</t>
  </si>
  <si>
    <t>1680</t>
  </si>
  <si>
    <t>13.3</t>
  </si>
  <si>
    <t>1690</t>
  </si>
  <si>
    <t>13.4</t>
  </si>
  <si>
    <t>1700</t>
  </si>
  <si>
    <t>14</t>
  </si>
  <si>
    <t>1710</t>
  </si>
  <si>
    <t>15</t>
  </si>
  <si>
    <t>1720</t>
  </si>
  <si>
    <t>15.1</t>
  </si>
  <si>
    <t>1730</t>
  </si>
  <si>
    <t>15.1.1</t>
  </si>
  <si>
    <t>1740</t>
  </si>
  <si>
    <t>15.2</t>
  </si>
  <si>
    <t>1750</t>
  </si>
  <si>
    <t>15.2.1</t>
  </si>
  <si>
    <t>1760</t>
  </si>
  <si>
    <t>15.2.1.1</t>
  </si>
  <si>
    <t>1770</t>
  </si>
  <si>
    <t>15.3</t>
  </si>
  <si>
    <t>1780</t>
  </si>
  <si>
    <t>DYNAMIC.PWR.OUTCOME.ADJACENT.NET</t>
  </si>
  <si>
    <t>INSERT.PWR.OUTCOME.ADJACENT.NET</t>
  </si>
  <si>
    <t>15.4</t>
  </si>
  <si>
    <t>1980</t>
  </si>
  <si>
    <t>16</t>
  </si>
  <si>
    <t>1990</t>
  </si>
  <si>
    <t>17</t>
  </si>
  <si>
    <t>2000</t>
  </si>
  <si>
    <t>18</t>
  </si>
  <si>
    <t>2010</t>
  </si>
  <si>
    <t>19</t>
  </si>
  <si>
    <t>2020</t>
  </si>
  <si>
    <t>19.1</t>
  </si>
  <si>
    <t>относимые на собственное потребление</t>
  </si>
  <si>
    <t>2030</t>
  </si>
  <si>
    <t>20</t>
  </si>
  <si>
    <t>2040</t>
  </si>
  <si>
    <t>21</t>
  </si>
  <si>
    <t>2050</t>
  </si>
  <si>
    <t>22</t>
  </si>
  <si>
    <t>2060</t>
  </si>
  <si>
    <t>III. Мощность</t>
  </si>
  <si>
    <t>23</t>
  </si>
  <si>
    <t>Заявленная мощность</t>
  </si>
  <si>
    <t>2070</t>
  </si>
  <si>
    <t>24</t>
  </si>
  <si>
    <t>Максимальная мощность</t>
  </si>
  <si>
    <t>2080</t>
  </si>
  <si>
    <t>25</t>
  </si>
  <si>
    <t>Резервируемая мощность</t>
  </si>
  <si>
    <t>2090</t>
  </si>
  <si>
    <t>IV. Фактический полезный отпуск конечным потребителям</t>
  </si>
  <si>
    <t>26</t>
  </si>
  <si>
    <t>Полезный отпуск конечным потребителям:</t>
  </si>
  <si>
    <t>2100</t>
  </si>
  <si>
    <t>26.1</t>
  </si>
  <si>
    <t>по одноставочному тарифу</t>
  </si>
  <si>
    <t>2110</t>
  </si>
  <si>
    <t>26.2</t>
  </si>
  <si>
    <t>по двухставочному тарифу:</t>
  </si>
  <si>
    <t>2120</t>
  </si>
  <si>
    <t>26.2.1</t>
  </si>
  <si>
    <t>мощность, в том числе:</t>
  </si>
  <si>
    <t>2130</t>
  </si>
  <si>
    <t>26.2.1.1</t>
  </si>
  <si>
    <t>опосредованно подключённым к шинам генераторов</t>
  </si>
  <si>
    <t>2140</t>
  </si>
  <si>
    <t>26.2.2</t>
  </si>
  <si>
    <t>компенсация потерь</t>
  </si>
  <si>
    <t>2150</t>
  </si>
  <si>
    <t>27</t>
  </si>
  <si>
    <t>Полезный отпуск потребителям ГП, ЭСО:</t>
  </si>
  <si>
    <t>2160</t>
  </si>
  <si>
    <t>27.1</t>
  </si>
  <si>
    <t>по одноставочному тарифу:</t>
  </si>
  <si>
    <t>2170</t>
  </si>
  <si>
    <t>27.1.1</t>
  </si>
  <si>
    <t>прочим потребителям</t>
  </si>
  <si>
    <t>2180</t>
  </si>
  <si>
    <t>27.1.2</t>
  </si>
  <si>
    <t>населению и приравненным к нему категориям потребителей:</t>
  </si>
  <si>
    <t>2190</t>
  </si>
  <si>
    <t>27.1.2.1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</si>
  <si>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</si>
  <si>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2200</t>
  </si>
  <si>
    <t>27.1.2.1.1</t>
  </si>
  <si>
    <t>в пределах социальной нормы потребления</t>
  </si>
  <si>
    <t>2210</t>
  </si>
  <si>
    <t>27.1.2.1.2</t>
  </si>
  <si>
    <t>сверх социальной нормы потребления</t>
  </si>
  <si>
    <t>2220</t>
  </si>
  <si>
    <t>27.1.2.2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</si>
  <si>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</si>
  <si>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2230</t>
  </si>
  <si>
    <t>27.1.2.2.1</t>
  </si>
  <si>
    <t>2240</t>
  </si>
  <si>
    <t>27.1.2.2.2</t>
  </si>
  <si>
    <t>2250</t>
  </si>
  <si>
    <t>27.1.2.3</t>
  </si>
  <si>
    <t>Населению, проживающему в сельских населенных пунктах и приравненным к нему потребителям:</t>
  </si>
  <si>
    <t>2260</t>
  </si>
  <si>
    <t>27.1.2.3.1</t>
  </si>
  <si>
    <t>2270</t>
  </si>
  <si>
    <t>27.1.2.3.2</t>
  </si>
  <si>
    <t>2280</t>
  </si>
  <si>
    <t>27.1.2.4</t>
  </si>
  <si>
    <t>Садоводческим, огородническим или дачным некоммерческим объединениям граждан</t>
  </si>
  <si>
    <t>2290</t>
  </si>
  <si>
    <t>27.1.2.5</t>
  </si>
  <si>
    <t>Религиозным организациям</t>
  </si>
  <si>
    <t>2300</t>
  </si>
  <si>
    <t>27.1.2.6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</si>
  <si>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</si>
  <si>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2310</t>
  </si>
  <si>
    <t>27.1.2.7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</si>
  <si>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</si>
  <si>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2320</t>
  </si>
  <si>
    <t>27.2</t>
  </si>
  <si>
    <t>по двухставочному тарифу (прочие потребители):</t>
  </si>
  <si>
    <t>2330</t>
  </si>
  <si>
    <t>27.2.1</t>
  </si>
  <si>
    <t>2340</t>
  </si>
  <si>
    <t>27.2.1.1</t>
  </si>
  <si>
    <t>2350</t>
  </si>
  <si>
    <t>27.2.2</t>
  </si>
  <si>
    <t>2360</t>
  </si>
  <si>
    <t>28</t>
  </si>
  <si>
    <t>Оплачиваемый сетевыми организациями объём оказанных услуг по индивидуальному тарифу:</t>
  </si>
  <si>
    <t>2370</t>
  </si>
  <si>
    <t>28.1</t>
  </si>
  <si>
    <t>2380</t>
  </si>
  <si>
    <t>28.2</t>
  </si>
  <si>
    <t>2390</t>
  </si>
  <si>
    <t>28.2.1</t>
  </si>
  <si>
    <t>мощность</t>
  </si>
  <si>
    <t>2400</t>
  </si>
  <si>
    <t>28.2.2</t>
  </si>
  <si>
    <t>2410</t>
  </si>
  <si>
    <t>V. Стоимость услуг</t>
  </si>
  <si>
    <t>29</t>
  </si>
  <si>
    <t>Стоимость услуг, оплачиваемая потребителями (конечными потребителями по прямым договорам и ТСО):</t>
  </si>
  <si>
    <t>тыс.руб.</t>
  </si>
  <si>
    <t>2420</t>
  </si>
  <si>
    <t>29.1</t>
  </si>
  <si>
    <t>2430</t>
  </si>
  <si>
    <t>29.2</t>
  </si>
  <si>
    <t>2440</t>
  </si>
  <si>
    <t>29.2.1</t>
  </si>
  <si>
    <t>2450</t>
  </si>
  <si>
    <t>29.2.1.1</t>
  </si>
  <si>
    <t>опосредованно потребителям с шин генераторов</t>
  </si>
  <si>
    <t>2460</t>
  </si>
  <si>
    <t>29.2.2</t>
  </si>
  <si>
    <t>2470</t>
  </si>
  <si>
    <t>30</t>
  </si>
  <si>
    <t>Стоимость услуг, оплачиваемая ГП, ЭСО:</t>
  </si>
  <si>
    <t>2480</t>
  </si>
  <si>
    <t>30.1</t>
  </si>
  <si>
    <t>2490</t>
  </si>
  <si>
    <t>30.1.1</t>
  </si>
  <si>
    <t>2500</t>
  </si>
  <si>
    <t>30.1.2</t>
  </si>
  <si>
    <t>2510</t>
  </si>
  <si>
    <t>30.1.2.1</t>
  </si>
  <si>
    <t>2520</t>
  </si>
  <si>
    <t>30.1.2.2</t>
  </si>
  <si>
    <t xml:space="preserve">сверх социальной нормы потребления </t>
  </si>
  <si>
    <t>2530</t>
  </si>
  <si>
    <t>30.2</t>
  </si>
  <si>
    <t>2540</t>
  </si>
  <si>
    <t>30.2.1</t>
  </si>
  <si>
    <t>2550</t>
  </si>
  <si>
    <t>30.2.1.1</t>
  </si>
  <si>
    <t>2560</t>
  </si>
  <si>
    <t>30.2.2</t>
  </si>
  <si>
    <t>2570</t>
  </si>
  <si>
    <t>31</t>
  </si>
  <si>
    <t>Стоимость услуг, оплачиваемых сетевыми организациями по индивидуальному тарифу:</t>
  </si>
  <si>
    <t>2580</t>
  </si>
  <si>
    <t>31.1</t>
  </si>
  <si>
    <t>2590</t>
  </si>
  <si>
    <t>31.2</t>
  </si>
  <si>
    <t>2600</t>
  </si>
  <si>
    <t>31.2.1</t>
  </si>
  <si>
    <t>2610</t>
  </si>
  <si>
    <t>31.2.2</t>
  </si>
  <si>
    <t>2620</t>
  </si>
  <si>
    <t>Алтайский край</t>
  </si>
  <si>
    <t>RU22</t>
  </si>
  <si>
    <t>YES_NO</t>
  </si>
  <si>
    <t>PERIOD</t>
  </si>
  <si>
    <t>gzhdanova_tqmb</t>
  </si>
  <si>
    <t>LOGIN</t>
  </si>
  <si>
    <t>MONTH_LIST</t>
  </si>
  <si>
    <t>YEAR_LIST</t>
  </si>
  <si>
    <t>Амурская область</t>
  </si>
  <si>
    <t>RU28</t>
  </si>
  <si>
    <t>Да</t>
  </si>
  <si>
    <t>E9C28862A44B29D89671DCC4C68AD65B</t>
  </si>
  <si>
    <t>PASSWORD</t>
  </si>
  <si>
    <t>Архангельская область</t>
  </si>
  <si>
    <t>RU29</t>
  </si>
  <si>
    <t>MD5</t>
  </si>
  <si>
    <t>ATH_SCHEME</t>
  </si>
  <si>
    <t>Астраханская область</t>
  </si>
  <si>
    <t>RU30</t>
  </si>
  <si>
    <t>Организация</t>
  </si>
  <si>
    <t>YES</t>
  </si>
  <si>
    <t>RETAIN_PASSWORD</t>
  </si>
  <si>
    <t>Белгородская область</t>
  </si>
  <si>
    <t>RU31</t>
  </si>
  <si>
    <t>kIGbNatJXykWadcyDDqNEGevJrZNHrpjtFRRWavxTgvOdfmDYLMUQOItAfoUSisQ145i255i28i102, 194i226i26i8C7883CBF6D2180595B7FD9F2ADA15CD313dAPRd2308t07t15t677745000</t>
  </si>
  <si>
    <t>SESSION_ID</t>
  </si>
  <si>
    <t>Брянская область</t>
  </si>
  <si>
    <t>RU32</t>
  </si>
  <si>
    <t>REPORT_TYPE_LIST</t>
  </si>
  <si>
    <t>OBFUSCATED_PASSWORD</t>
  </si>
  <si>
    <t>Владимирская область</t>
  </si>
  <si>
    <t>RU33</t>
  </si>
  <si>
    <t>Волгоградская область</t>
  </si>
  <si>
    <t>RU34</t>
  </si>
  <si>
    <t>По обособленному подразделению</t>
  </si>
  <si>
    <t>Виды деятельности</t>
  </si>
  <si>
    <t>Вологодская область</t>
  </si>
  <si>
    <t>RU35</t>
  </si>
  <si>
    <t>Воронежская область</t>
  </si>
  <si>
    <t>RU36</t>
  </si>
  <si>
    <t>г. Москва</t>
  </si>
  <si>
    <t>RU77</t>
  </si>
  <si>
    <t>Москва</t>
  </si>
  <si>
    <t>TAX_SYSTEM_LIST</t>
  </si>
  <si>
    <t>г. Байконур</t>
  </si>
  <si>
    <t>RU00</t>
  </si>
  <si>
    <t>Территории</t>
  </si>
  <si>
    <t>г. Санкт-Петербург</t>
  </si>
  <si>
    <t>RU78</t>
  </si>
  <si>
    <t>Cанкт-Петербург</t>
  </si>
  <si>
    <t>УСН</t>
  </si>
  <si>
    <t>г. Севастополь</t>
  </si>
  <si>
    <t>RU92</t>
  </si>
  <si>
    <t>Севастополь</t>
  </si>
  <si>
    <t>ПСН</t>
  </si>
  <si>
    <t>Еврейская автономная область</t>
  </si>
  <si>
    <t>RU79</t>
  </si>
  <si>
    <t>ЕНВД</t>
  </si>
  <si>
    <t>Забайкальский край</t>
  </si>
  <si>
    <t>RU75</t>
  </si>
  <si>
    <t>ЕСХН</t>
  </si>
  <si>
    <t>JUSTIFICATION_SAMPLE_URL</t>
  </si>
  <si>
    <t>Ивановская область</t>
  </si>
  <si>
    <t>RU37</t>
  </si>
  <si>
    <t>налогообложение казённых учреждений</t>
  </si>
  <si>
    <t>https://eias.ru/files/46ep.stx.eias.justification.rtf</t>
  </si>
  <si>
    <t>Иркутская область</t>
  </si>
  <si>
    <t>RU38</t>
  </si>
  <si>
    <t>Кабардино-Балкарская республика</t>
  </si>
  <si>
    <t>RU07</t>
  </si>
  <si>
    <t>Республика Кабардино-Балкария</t>
  </si>
  <si>
    <t>IMPORT_DATA_DESCRIPTION_URL</t>
  </si>
  <si>
    <t>Калининградская область</t>
  </si>
  <si>
    <t>RU39</t>
  </si>
  <si>
    <t>https://sp.eias.ru/knowledgebase.php?article=125</t>
  </si>
  <si>
    <t>Калужская область</t>
  </si>
  <si>
    <t>RU40</t>
  </si>
  <si>
    <t>Камчатский край</t>
  </si>
  <si>
    <t>RU41</t>
  </si>
  <si>
    <t>Карачаево-Черкесская республика</t>
  </si>
  <si>
    <t>RU09</t>
  </si>
  <si>
    <t>Республика Карачаево-Черкессия</t>
  </si>
  <si>
    <t>Кемеровская область</t>
  </si>
  <si>
    <t>RU42</t>
  </si>
  <si>
    <t>Кировская область</t>
  </si>
  <si>
    <t>RU43</t>
  </si>
  <si>
    <t>Костромская область</t>
  </si>
  <si>
    <t>RU44</t>
  </si>
  <si>
    <t>Краснодарский край</t>
  </si>
  <si>
    <t>RU23</t>
  </si>
  <si>
    <t>Красноярский край</t>
  </si>
  <si>
    <t>RU24</t>
  </si>
  <si>
    <t>Курганская область</t>
  </si>
  <si>
    <t>RU45</t>
  </si>
  <si>
    <t>Курская область</t>
  </si>
  <si>
    <t>RU46</t>
  </si>
  <si>
    <t>Ленинградская область</t>
  </si>
  <si>
    <t>RU47</t>
  </si>
  <si>
    <t>Липецкая область</t>
  </si>
  <si>
    <t>RU48</t>
  </si>
  <si>
    <t>Магаданская область</t>
  </si>
  <si>
    <t>RU49</t>
  </si>
  <si>
    <t>Московская область</t>
  </si>
  <si>
    <t>RU50</t>
  </si>
  <si>
    <t>Мурманская область</t>
  </si>
  <si>
    <t>RU51</t>
  </si>
  <si>
    <t>Ненецкий автономный округ</t>
  </si>
  <si>
    <t>RU83</t>
  </si>
  <si>
    <t>Нижегородская область</t>
  </si>
  <si>
    <t>RU52</t>
  </si>
  <si>
    <t>Новгородская область</t>
  </si>
  <si>
    <t>RU53</t>
  </si>
  <si>
    <t>Новосибирская область</t>
  </si>
  <si>
    <t>RU54</t>
  </si>
  <si>
    <t>Омская область</t>
  </si>
  <si>
    <t>RU55</t>
  </si>
  <si>
    <t>Оренбургская область</t>
  </si>
  <si>
    <t>RU56</t>
  </si>
  <si>
    <t>Орловская область</t>
  </si>
  <si>
    <t>RU57</t>
  </si>
  <si>
    <t>Пензенская область</t>
  </si>
  <si>
    <t>RU58</t>
  </si>
  <si>
    <t>Пермский край</t>
  </si>
  <si>
    <t>RU59</t>
  </si>
  <si>
    <t>Приморский край</t>
  </si>
  <si>
    <t>RU25</t>
  </si>
  <si>
    <t>Псковская область</t>
  </si>
  <si>
    <t>RU60</t>
  </si>
  <si>
    <t>Республика Адыгея</t>
  </si>
  <si>
    <t>RU01</t>
  </si>
  <si>
    <t>Республика Алтай</t>
  </si>
  <si>
    <t>RU04</t>
  </si>
  <si>
    <t>RU02</t>
  </si>
  <si>
    <t>Республика Бурятия</t>
  </si>
  <si>
    <t>RU03</t>
  </si>
  <si>
    <t>Республика Дагестан</t>
  </si>
  <si>
    <t>RU05</t>
  </si>
  <si>
    <t>Республика Ингушетия</t>
  </si>
  <si>
    <t>RU06</t>
  </si>
  <si>
    <t>Республика Калмыкия</t>
  </si>
  <si>
    <t>RU08</t>
  </si>
  <si>
    <t>Республика Карелия</t>
  </si>
  <si>
    <t>RU10</t>
  </si>
  <si>
    <t>Республика Коми</t>
  </si>
  <si>
    <t>RU11</t>
  </si>
  <si>
    <t>Республика Крым</t>
  </si>
  <si>
    <t>RU82</t>
  </si>
  <si>
    <t>Крым</t>
  </si>
  <si>
    <t>Республика Марий Эл</t>
  </si>
  <si>
    <t>RU12</t>
  </si>
  <si>
    <t>Республика Мордовия</t>
  </si>
  <si>
    <t>RU13</t>
  </si>
  <si>
    <t>Республика Саха (Якутия)</t>
  </si>
  <si>
    <t>RU14</t>
  </si>
  <si>
    <t>Республика Северная Осетия-Алания</t>
  </si>
  <si>
    <t>RU15</t>
  </si>
  <si>
    <t>Республика Северная Осетия (Алания)</t>
  </si>
  <si>
    <t>Республика Татарстан</t>
  </si>
  <si>
    <t>RU16</t>
  </si>
  <si>
    <t>Республика Тыва</t>
  </si>
  <si>
    <t>RU17</t>
  </si>
  <si>
    <t>Республика Тыва (Тува)</t>
  </si>
  <si>
    <t>Республика Хакасия</t>
  </si>
  <si>
    <t>RU19</t>
  </si>
  <si>
    <t>Ростовская область</t>
  </si>
  <si>
    <t>RU61</t>
  </si>
  <si>
    <t>Рязанская область</t>
  </si>
  <si>
    <t>RU62</t>
  </si>
  <si>
    <t>Самарская область</t>
  </si>
  <si>
    <t>RU63</t>
  </si>
  <si>
    <t>Саратовская область</t>
  </si>
  <si>
    <t>RU64</t>
  </si>
  <si>
    <t>Сахалинская область</t>
  </si>
  <si>
    <t>RU65</t>
  </si>
  <si>
    <t>Свердловская область</t>
  </si>
  <si>
    <t>RU66</t>
  </si>
  <si>
    <t>Смоленская область</t>
  </si>
  <si>
    <t>RU67</t>
  </si>
  <si>
    <t>Ставропольский край</t>
  </si>
  <si>
    <t>RU26</t>
  </si>
  <si>
    <t>Тамбовская область</t>
  </si>
  <si>
    <t>RU68</t>
  </si>
  <si>
    <t>Тверская область</t>
  </si>
  <si>
    <t>RU69</t>
  </si>
  <si>
    <t>Томская область</t>
  </si>
  <si>
    <t>RU70</t>
  </si>
  <si>
    <t>Тульская область</t>
  </si>
  <si>
    <t>RU71</t>
  </si>
  <si>
    <t>Тюменская область</t>
  </si>
  <si>
    <t>RU72</t>
  </si>
  <si>
    <t>Удмуртская республика</t>
  </si>
  <si>
    <t>RU18</t>
  </si>
  <si>
    <t>Республика Удмуртия</t>
  </si>
  <si>
    <t>Ульяновская область</t>
  </si>
  <si>
    <t>RU73</t>
  </si>
  <si>
    <t>Хабаровский край</t>
  </si>
  <si>
    <t>RU27</t>
  </si>
  <si>
    <t>Ханты-Мансийский автономный округ</t>
  </si>
  <si>
    <t>RU86</t>
  </si>
  <si>
    <t>Челябинская область</t>
  </si>
  <si>
    <t>RU74</t>
  </si>
  <si>
    <t>Чеченская республика</t>
  </si>
  <si>
    <t>RU20</t>
  </si>
  <si>
    <t>Республика Чечня</t>
  </si>
  <si>
    <t>Чувашская республика</t>
  </si>
  <si>
    <t>RU21</t>
  </si>
  <si>
    <t>Республика Чувашия</t>
  </si>
  <si>
    <t>Чукотский автономный округ</t>
  </si>
  <si>
    <t>RU87</t>
  </si>
  <si>
    <t>Ямало-Ненецкий автономный округ</t>
  </si>
  <si>
    <t>RU89</t>
  </si>
  <si>
    <t>Ярославская область</t>
  </si>
  <si>
    <t>RU76</t>
  </si>
  <si>
    <t>ENR_INCOME_GEN_ADD_RANGE</t>
  </si>
  <si>
    <t>TBD</t>
  </si>
  <si>
    <t>DYNAMIC.ENR.INCOME.GEN</t>
  </si>
  <si>
    <t>ENR_INCOME_NON_NET_ADD_RANGE</t>
  </si>
  <si>
    <t>ENR_INCOME_ADJACENT_NET_ADD_RANGE</t>
  </si>
  <si>
    <t>ENR_OUTCOME_ADJACENT_NET_ADD_RANGE</t>
  </si>
  <si>
    <t>PWR_INCOME_GEN_ADD_RANGE</t>
  </si>
  <si>
    <t>DYNAMIC.PWR.INCOME.GEN</t>
  </si>
  <si>
    <t>PWR_INCOME_NON_NET_ADD_RANGE</t>
  </si>
  <si>
    <t>PWR_INCOME_ADJACENT_NET_ADD_RANGE</t>
  </si>
  <si>
    <t>PWR_OUTCOME_ADJACENT_NET_ADD_RANGE</t>
  </si>
  <si>
    <t>Наименование списка / параметра</t>
  </si>
  <si>
    <t>Элемент списка / значение параметра</t>
  </si>
  <si>
    <t>DIC_NAME</t>
  </si>
  <si>
    <t>DIC_VALUE</t>
  </si>
  <si>
    <t>YEAR_NAME</t>
  </si>
  <si>
    <t>MONTH_NAME</t>
  </si>
  <si>
    <t>NO_JUSTIFICATION_REPORT_TILL_DATE_APR</t>
  </si>
  <si>
    <t>2023-05-25 23:59:59</t>
  </si>
  <si>
    <t>ALL</t>
  </si>
  <si>
    <t>NO_JUSTIFICATION_REPORT_TILL_DATE_AUG</t>
  </si>
  <si>
    <t>2023-10-25 23:59:59</t>
  </si>
  <si>
    <t>NO_JUSTIFICATION_REPORT_TILL_DATE_DEC</t>
  </si>
  <si>
    <t>2024-01-25 23:59:59</t>
  </si>
  <si>
    <t>NO_JUSTIFICATION_REPORT_TILL_DATE_FEB</t>
  </si>
  <si>
    <t>2023-03-27 23:59:59</t>
  </si>
  <si>
    <t>NO_JUSTIFICATION_REPORT_TILL_DATE_JAN</t>
  </si>
  <si>
    <t>2023-02-27 23:59:59</t>
  </si>
  <si>
    <t>NO_JUSTIFICATION_REPORT_TILL_DATE_JUL</t>
  </si>
  <si>
    <t>2023-08-25 23:59:59</t>
  </si>
  <si>
    <t>NO_JUSTIFICATION_REPORT_TILL_DATE_JUN</t>
  </si>
  <si>
    <t>2023-07-25 23:59:59</t>
  </si>
  <si>
    <t>NO_JUSTIFICATION_REPORT_TILL_DATE_MAR</t>
  </si>
  <si>
    <t>2023-04-25 23:59:59</t>
  </si>
  <si>
    <t>NO_JUSTIFICATION_REPORT_TILL_DATE_MAY</t>
  </si>
  <si>
    <t>2023-06-26 23:59:59</t>
  </si>
  <si>
    <t>NO_JUSTIFICATION_REPORT_TILL_DATE_NOV</t>
  </si>
  <si>
    <t>2023-12-25 23:59:59</t>
  </si>
  <si>
    <t>NO_JUSTIFICATION_REPORT_TILL_DATE_OCT</t>
  </si>
  <si>
    <t>2023-09-25 23:59:59</t>
  </si>
  <si>
    <t>NO_JUSTIFICATION_REPORT_TILL_DATE_SEP</t>
  </si>
  <si>
    <t>2023-11-27 23:59:59</t>
  </si>
  <si>
    <t>NO_JUSTIFICATION_REPORT_TILL_DATE_TTL</t>
  </si>
  <si>
    <t>2024-02-12 23:59:59</t>
  </si>
  <si>
    <t>REPORT_EXISTENCE_STATUS</t>
  </si>
  <si>
    <t>ERROR</t>
  </si>
  <si>
    <t>REPORT_MONTH_ABSENCE</t>
  </si>
  <si>
    <t>(M01)Y(M02)Y(M03)Y(M04)Y(M05)Y(M06)Y(M07)Y(M08)Y(M09)Y(M10)Y(M11)Y(M12)Y</t>
  </si>
  <si>
    <t>VDET_LIST</t>
  </si>
  <si>
    <t>ГП</t>
  </si>
  <si>
    <t>ГП :: Комбинированная выработка</t>
  </si>
  <si>
    <t>ГП :: Комбинированная выработка :: Некомбинированная выработка</t>
  </si>
  <si>
    <t>ГП :: Некомбинированная выработка</t>
  </si>
  <si>
    <t>Комбинированная выработка</t>
  </si>
  <si>
    <t>Комбинированная выработка :: Некомбинированная выработка</t>
  </si>
  <si>
    <t>Некомбинированная выработка</t>
  </si>
  <si>
    <t>Нерегулируемый сбыт</t>
  </si>
  <si>
    <t>Нерегулируемый сбыт :: ГП</t>
  </si>
  <si>
    <t>Нерегулируемый сбыт :: ГП :: Комбинированная выработка :: Некомбинированная выработка</t>
  </si>
  <si>
    <t>Нерегулируемый сбыт :: Комбинированная выработка</t>
  </si>
  <si>
    <t>Нерегулируемый сбыт :: Комбинированная выработка :: Некомбинированная выработка</t>
  </si>
  <si>
    <t>Нерегулируемый сбыт :: Некомбинированная выработка</t>
  </si>
  <si>
    <t>РСО :: ГП</t>
  </si>
  <si>
    <t>РСО :: ГП :: Комбинированная выработка</t>
  </si>
  <si>
    <t>РСО :: ГП :: Комбинированная выработка :: Некомбинированная выработка</t>
  </si>
  <si>
    <t>РСО :: ГП :: Некомбинированная выработка</t>
  </si>
  <si>
    <t>РСО :: Комбинированная выработка</t>
  </si>
  <si>
    <t>РСО :: Комбинированная выработка :: Некомбинированная выработка</t>
  </si>
  <si>
    <t>РСО :: Некомбинированная выработка</t>
  </si>
  <si>
    <t>РСО :: Нерегулируемый сбыт</t>
  </si>
  <si>
    <t>РСО :: Нерегулируемый сбыт :: ГП</t>
  </si>
  <si>
    <t>РСО :: Нерегулируемый сбыт :: ГП :: Комбинированная выработка :: Некомбинированная выработка</t>
  </si>
  <si>
    <t>РСО :: Нерегулируемый сбыт :: ГП :: Некомбинированная выработка</t>
  </si>
  <si>
    <t>РСО :: Нерегулируемый сбыт :: Комбинированная выработка</t>
  </si>
  <si>
    <t>РСО :: Нерегулируемый сбыт :: Комбинированная выработка :: Некомбинированная выработка</t>
  </si>
  <si>
    <t>РСО :: Нерегулируемый сбыт :: Некомбинированная выработка</t>
  </si>
  <si>
    <t>Региональная генерация</t>
  </si>
  <si>
    <t>Сбытовая компания</t>
  </si>
  <si>
    <t>Сетевая компания</t>
  </si>
  <si>
    <t>Станция - поставщик ЭЭ</t>
  </si>
  <si>
    <t>ФСК</t>
  </si>
  <si>
    <t>ФСК :: РСО</t>
  </si>
  <si>
    <t>ФСК :: РСО :: Некомбинированная выработка</t>
  </si>
  <si>
    <t>ФСК :: РСО :: Нерегулируемый сбыт</t>
  </si>
  <si>
    <t>ФСК :: РСО :: Нерегулируемый сбыт :: Комбинированная выработка :: Некомбинированная выработка</t>
  </si>
  <si>
    <t>ЭСО</t>
  </si>
  <si>
    <t>L1</t>
  </si>
  <si>
    <t>L2</t>
  </si>
  <si>
    <t>ACCESS GRANTED</t>
  </si>
  <si>
    <t>№</t>
  </si>
  <si>
    <t>НСРФ</t>
  </si>
  <si>
    <t>ОКТМР</t>
  </si>
  <si>
    <t>Дата создания ЮЛ / ИП</t>
  </si>
  <si>
    <t>Дата ликвидации ЮЛ / ИП</t>
  </si>
  <si>
    <t>Дата начала ВД</t>
  </si>
  <si>
    <t>Дата окончания ВД</t>
  </si>
  <si>
    <t>Вид деятельности</t>
  </si>
  <si>
    <t>ВД (PATH)</t>
  </si>
  <si>
    <t>ВД (OBSOLETE)</t>
  </si>
  <si>
    <t>Является регулируемой</t>
  </si>
  <si>
    <t>NUMBER</t>
  </si>
  <si>
    <t>REGION</t>
  </si>
  <si>
    <t>MR</t>
  </si>
  <si>
    <t>OKTMR</t>
  </si>
  <si>
    <t>MO</t>
  </si>
  <si>
    <t>OKTMO</t>
  </si>
  <si>
    <t>ORG</t>
  </si>
  <si>
    <t>INN</t>
  </si>
  <si>
    <t>KPP</t>
  </si>
  <si>
    <t>OGRN</t>
  </si>
  <si>
    <t>ORG_SD</t>
  </si>
  <si>
    <t>ORG_ED</t>
  </si>
  <si>
    <t>VDET_SD</t>
  </si>
  <si>
    <t>VDET_ED</t>
  </si>
  <si>
    <t>VDET_FULL_LIST</t>
  </si>
  <si>
    <t>VDET</t>
  </si>
  <si>
    <t>HAS_TARIFF</t>
  </si>
  <si>
    <t>АО "БПО ПРОГРЕСС"</t>
  </si>
  <si>
    <t>0275076276</t>
  </si>
  <si>
    <t>1120280004888</t>
  </si>
  <si>
    <t>/Электроэнергетика/Производство ЭЭ/Комбинированная выработка</t>
  </si>
  <si>
    <t>Y</t>
  </si>
  <si>
    <t>/Электроэнергетика/Передача ЭЭ/РСО</t>
  </si>
  <si>
    <t>АО "Белебеевский завод "Автонормаль"</t>
  </si>
  <si>
    <t>0255010527</t>
  </si>
  <si>
    <t>1020201576515</t>
  </si>
  <si>
    <t>АО "Белкамнефть" имени А.А. Волкова</t>
  </si>
  <si>
    <t>0264015786</t>
  </si>
  <si>
    <t>168150001</t>
  </si>
  <si>
    <t>1021801582780</t>
  </si>
  <si>
    <t>АО "Газпром энергосбыт"</t>
  </si>
  <si>
    <t>7705750968</t>
  </si>
  <si>
    <t>772901001</t>
  </si>
  <si>
    <t>5067746436731</t>
  </si>
  <si>
    <t>/Электроэнергетика/Сбыт ЭЭ/Нерегулируемый сбыт :: /Электроэнергетика/Производство ЭЭ/Комбинированная выработка</t>
  </si>
  <si>
    <t>АО "Дюртюлинские электрические и тепловые сети"</t>
  </si>
  <si>
    <t>0260996707</t>
  </si>
  <si>
    <t>026001001</t>
  </si>
  <si>
    <t>1230200005947</t>
  </si>
  <si>
    <t>АО "ЕЭСнК"</t>
  </si>
  <si>
    <t>7727232575</t>
  </si>
  <si>
    <t>997650001</t>
  </si>
  <si>
    <t>1027727016350</t>
  </si>
  <si>
    <t>/Электроэнергетика/Сбыт ЭЭ/Нерегулируемый сбыт</t>
  </si>
  <si>
    <t>АО "Мосэнергосбыт"</t>
  </si>
  <si>
    <t>7736520080</t>
  </si>
  <si>
    <t>1057746557329</t>
  </si>
  <si>
    <t>/Электроэнергетика/Сбыт ЭЭ/ГП</t>
  </si>
  <si>
    <t>АО "Оборонэнергосбыт"</t>
  </si>
  <si>
    <t>7704731218</t>
  </si>
  <si>
    <t>773043001</t>
  </si>
  <si>
    <t>1097746448315</t>
  </si>
  <si>
    <t>АО "Октябрьские электрические сети"</t>
  </si>
  <si>
    <t>0265030018</t>
  </si>
  <si>
    <t>026501001</t>
  </si>
  <si>
    <t>1070265000739</t>
  </si>
  <si>
    <t>АО "РКК"</t>
  </si>
  <si>
    <t>0274926001</t>
  </si>
  <si>
    <t>1170280025222</t>
  </si>
  <si>
    <t>АО "Сетевая компания"</t>
  </si>
  <si>
    <t>1655049111</t>
  </si>
  <si>
    <t>785150001</t>
  </si>
  <si>
    <t>1021602830930</t>
  </si>
  <si>
    <t>АО "Сибурэнергоменеджмент"</t>
  </si>
  <si>
    <t>7727276526</t>
  </si>
  <si>
    <t>366301001</t>
  </si>
  <si>
    <t>1063667286858</t>
  </si>
  <si>
    <t>АО "Транссервисэнерго"</t>
  </si>
  <si>
    <t>7710430593</t>
  </si>
  <si>
    <t>771001001</t>
  </si>
  <si>
    <t>1037700058417</t>
  </si>
  <si>
    <t>АО "УМКК"</t>
  </si>
  <si>
    <t>0273010086</t>
  </si>
  <si>
    <t>027301001</t>
  </si>
  <si>
    <t>1020202392187</t>
  </si>
  <si>
    <t>АО "Учалинские электрические сети"</t>
  </si>
  <si>
    <t>0270016033</t>
  </si>
  <si>
    <t>027001001</t>
  </si>
  <si>
    <t>1050203651794</t>
  </si>
  <si>
    <t>АО «МОЭК Системы учета»</t>
  </si>
  <si>
    <t>7743628060</t>
  </si>
  <si>
    <t>774301001</t>
  </si>
  <si>
    <t>1077746153210</t>
  </si>
  <si>
    <t>АО «Межрегиональная энергосбытовая компания»</t>
  </si>
  <si>
    <t>7717654909</t>
  </si>
  <si>
    <t>771701001</t>
  </si>
  <si>
    <t>1097746396659</t>
  </si>
  <si>
    <t>Акционерное общество "Оборонэнерго" - филиал "Уральский"</t>
  </si>
  <si>
    <t>7704726225</t>
  </si>
  <si>
    <t>667243001</t>
  </si>
  <si>
    <t>1097746264230</t>
  </si>
  <si>
    <t>Акционерное общество "Свердловская энергогазовая компания", г.Екатеринбург</t>
  </si>
  <si>
    <t>6670129804</t>
  </si>
  <si>
    <t>665801001</t>
  </si>
  <si>
    <t>1069670128065</t>
  </si>
  <si>
    <t>Акционерное общество "Стерлитамакские распределительные тепловые сети"</t>
  </si>
  <si>
    <t>0268082053</t>
  </si>
  <si>
    <t>026801001</t>
  </si>
  <si>
    <t>1170280062523</t>
  </si>
  <si>
    <t>Акционерное общество "Энергопромышленная компания", г. Екатеринбург</t>
  </si>
  <si>
    <t>6661105959</t>
  </si>
  <si>
    <t>667101001</t>
  </si>
  <si>
    <t>1026605226053</t>
  </si>
  <si>
    <t>Акционерное общество "Янаульские электрические сети"</t>
  </si>
  <si>
    <t>0271055388</t>
  </si>
  <si>
    <t>027101001</t>
  </si>
  <si>
    <t>1180280064470</t>
  </si>
  <si>
    <t>Блокстанции</t>
  </si>
  <si>
    <t>0000000000</t>
  </si>
  <si>
    <t>020000001</t>
  </si>
  <si>
    <t>отсутствует</t>
  </si>
  <si>
    <t>/Электроэнергетика/Производство ЭЭ/Некомбинированная выработка</t>
  </si>
  <si>
    <t>ГАУ РНТИК "Баштехинформ"</t>
  </si>
  <si>
    <t>0274017550</t>
  </si>
  <si>
    <t>027401001</t>
  </si>
  <si>
    <t>1030203893356</t>
  </si>
  <si>
    <t>Горьковская дирекция ОАО «РЖД»</t>
  </si>
  <si>
    <t>7708503727</t>
  </si>
  <si>
    <t>525745022</t>
  </si>
  <si>
    <t>1037739877295</t>
  </si>
  <si>
    <t>ИП Гайнетдинов Н.Х.</t>
  </si>
  <si>
    <t>024001014623</t>
  </si>
  <si>
    <t>316028000159682</t>
  </si>
  <si>
    <t>Куйбышевская дирекция по энергообеспечению - структурное подразделение Трансэнерго - филиала ОАО "РЖД"</t>
  </si>
  <si>
    <t>631145010</t>
  </si>
  <si>
    <t>МУЗ Чекмагушевская ЦРБ</t>
  </si>
  <si>
    <t>0249002239</t>
  </si>
  <si>
    <t>024901001</t>
  </si>
  <si>
    <t>1020201382739</t>
  </si>
  <si>
    <t>МУП "Дюртюлинские электрические и тепловые сети"</t>
  </si>
  <si>
    <t>0260001045</t>
  </si>
  <si>
    <t>1020201753285</t>
  </si>
  <si>
    <t>МУП "ЖКХ" г.Межгорье</t>
  </si>
  <si>
    <t>0279000849</t>
  </si>
  <si>
    <t>027901001</t>
  </si>
  <si>
    <t>1020203549915</t>
  </si>
  <si>
    <t>МУП "Ишимбайэлектросети" РБ</t>
  </si>
  <si>
    <t>0261003045</t>
  </si>
  <si>
    <t>026101001</t>
  </si>
  <si>
    <t>1020201773020</t>
  </si>
  <si>
    <t>МУП "Малоязовские электрические сети"</t>
  </si>
  <si>
    <t>0240001030</t>
  </si>
  <si>
    <t>024001001</t>
  </si>
  <si>
    <t>1020201204209</t>
  </si>
  <si>
    <t>МУП "Тепловодоснабжение"</t>
  </si>
  <si>
    <t>0219007350</t>
  </si>
  <si>
    <t>021901001</t>
  </si>
  <si>
    <t>1090242000892</t>
  </si>
  <si>
    <t>МУП "Чекмагушэлектросеть"</t>
  </si>
  <si>
    <t>0249004589</t>
  </si>
  <si>
    <t>1020201381837</t>
  </si>
  <si>
    <t>МУП "Чишмыэнергосервис"</t>
  </si>
  <si>
    <t>0250011686</t>
  </si>
  <si>
    <t>025001001</t>
  </si>
  <si>
    <t>1060250007806</t>
  </si>
  <si>
    <t>МУП "Электрические сети" ГО г.Стерлитамак</t>
  </si>
  <si>
    <t>0268004425</t>
  </si>
  <si>
    <t>1020202078698</t>
  </si>
  <si>
    <t>МУП "Электросети"</t>
  </si>
  <si>
    <t>0217002571</t>
  </si>
  <si>
    <t>021701001</t>
  </si>
  <si>
    <t>1020200733761</t>
  </si>
  <si>
    <t>МУП Электрические сети ГО г.Салават</t>
  </si>
  <si>
    <t>0266005575</t>
  </si>
  <si>
    <t>026601001</t>
  </si>
  <si>
    <t>1020201993976</t>
  </si>
  <si>
    <t>ОАО "Балтачевское Сельэнерго"</t>
  </si>
  <si>
    <t>0208001719</t>
  </si>
  <si>
    <t>020801001</t>
  </si>
  <si>
    <t>1020200735477</t>
  </si>
  <si>
    <t>ОАО "Оборонэнергосбыт" филиал "Уральский"</t>
  </si>
  <si>
    <t>027645001</t>
  </si>
  <si>
    <t>/Электроэнергетика/Сбыт ЭЭ/Нерегулируемый сбыт :: /Электроэнергетика/Сбыт ЭЭ/ГП</t>
  </si>
  <si>
    <t>ОАО "Туймазинские городские электрические сети"</t>
  </si>
  <si>
    <t>0269023967</t>
  </si>
  <si>
    <t>026901001</t>
  </si>
  <si>
    <t>1060269007435</t>
  </si>
  <si>
    <t>ОАО «ЭСК РусГидро»</t>
  </si>
  <si>
    <t>7804403972</t>
  </si>
  <si>
    <t>772801001</t>
  </si>
  <si>
    <t>1089848039973</t>
  </si>
  <si>
    <t>ОБЩЕСТВО С ОГРАНИЧЕННОЙ ОТВЕТСТВЕННОСТЬЮ "ХЕВЕЛ РЕГИОНАЛЬНАЯ ГЕНЕРАЦИЯ"</t>
  </si>
  <si>
    <t>0248008020</t>
  </si>
  <si>
    <t>1130280039944</t>
  </si>
  <si>
    <t>ООО "Абзаково"</t>
  </si>
  <si>
    <t>0256014475</t>
  </si>
  <si>
    <t>025601001</t>
  </si>
  <si>
    <t>1030202053122</t>
  </si>
  <si>
    <t>ООО "Авелар Солар Технолоджи"</t>
  </si>
  <si>
    <t>7701921436</t>
  </si>
  <si>
    <t>1117746438996</t>
  </si>
  <si>
    <t>ООО "Башкирская генерирующая компания"</t>
  </si>
  <si>
    <t>0277077282</t>
  </si>
  <si>
    <t>1060277052098</t>
  </si>
  <si>
    <t>/Электроэнергетика/Сбыт ЭЭ/Нерегулируемый сбыт :: /Электроэнергетика/Производство ЭЭ/Комбинированная выработка :: /Электроэнергетика/Производство ЭЭ/Некомбинированная выработка</t>
  </si>
  <si>
    <t>ООО "Башкирская сетевая компания"</t>
  </si>
  <si>
    <t>0273056757</t>
  </si>
  <si>
    <t>1050203780219</t>
  </si>
  <si>
    <t>ООО "Башкирские распределительные тепловые сети"</t>
  </si>
  <si>
    <t>0277072661</t>
  </si>
  <si>
    <t>027701001</t>
  </si>
  <si>
    <t>1050204518396</t>
  </si>
  <si>
    <t>ООО "Башнефть-Добыча"</t>
  </si>
  <si>
    <t>0277106840</t>
  </si>
  <si>
    <t>027501001</t>
  </si>
  <si>
    <t>1090280032699</t>
  </si>
  <si>
    <t>ООО "Белебеевские городские электрические сети"</t>
  </si>
  <si>
    <t>0255015885</t>
  </si>
  <si>
    <t>1090255000626</t>
  </si>
  <si>
    <t>ООО "Бижбулякэнергосервис"</t>
  </si>
  <si>
    <t>0212004208</t>
  </si>
  <si>
    <t>021201001</t>
  </si>
  <si>
    <t>1030201495411</t>
  </si>
  <si>
    <t>ООО "Бугульчанская СЭС"</t>
  </si>
  <si>
    <t>0233007263</t>
  </si>
  <si>
    <t>023301001</t>
  </si>
  <si>
    <t>1130280069622</t>
  </si>
  <si>
    <t>ООО "Давлекановская сетевая компания"</t>
  </si>
  <si>
    <t>0259010493</t>
  </si>
  <si>
    <t>025901001</t>
  </si>
  <si>
    <t>1090259000590</t>
  </si>
  <si>
    <t>ООО "Ижэнергосбыт"</t>
  </si>
  <si>
    <t>1834024515</t>
  </si>
  <si>
    <t>184001001</t>
  </si>
  <si>
    <t>1021801586762</t>
  </si>
  <si>
    <t>ООО "Инженерные изыскания"</t>
  </si>
  <si>
    <t>1103029229</t>
  </si>
  <si>
    <t>352801001</t>
  </si>
  <si>
    <t>1041100670093</t>
  </si>
  <si>
    <t>N</t>
  </si>
  <si>
    <t>ООО "Кармаскалинсксельхозэнерго"</t>
  </si>
  <si>
    <t>0229008867</t>
  </si>
  <si>
    <t>022901001</t>
  </si>
  <si>
    <t>1020200975354</t>
  </si>
  <si>
    <t>ООО "КомЭнергоСервис"</t>
  </si>
  <si>
    <t>0218004003</t>
  </si>
  <si>
    <t>021801001</t>
  </si>
  <si>
    <t>1080256000406</t>
  </si>
  <si>
    <t>ООО "Кроношпан Башкортостан"</t>
  </si>
  <si>
    <t>0245023615</t>
  </si>
  <si>
    <t>024501001</t>
  </si>
  <si>
    <t>1120280029594</t>
  </si>
  <si>
    <t>ООО "Кумертауская ТЭЦ"</t>
  </si>
  <si>
    <t>0262035226</t>
  </si>
  <si>
    <t>026201001</t>
  </si>
  <si>
    <t>1200200040193</t>
  </si>
  <si>
    <t>ООО "МТС ЭНЕРГО"</t>
  </si>
  <si>
    <t>9709006506</t>
  </si>
  <si>
    <t>772601001</t>
  </si>
  <si>
    <t>1177746748376</t>
  </si>
  <si>
    <t>ООО "МагнитЭнерго"</t>
  </si>
  <si>
    <t>7715902899</t>
  </si>
  <si>
    <t>231001001</t>
  </si>
  <si>
    <t>1127746076710</t>
  </si>
  <si>
    <t>ООО "Мечел-энерго"</t>
  </si>
  <si>
    <t>7722245108</t>
  </si>
  <si>
    <t>025643001</t>
  </si>
  <si>
    <t>1027700016706</t>
  </si>
  <si>
    <t>772224510</t>
  </si>
  <si>
    <t>ООО "НУР - ПЛЮС"</t>
  </si>
  <si>
    <t>0227006328</t>
  </si>
  <si>
    <t>022701001</t>
  </si>
  <si>
    <t>1090264000518</t>
  </si>
  <si>
    <t>ООО "НижегородЭнергоТрейд"</t>
  </si>
  <si>
    <t>5261082487</t>
  </si>
  <si>
    <t>526101001</t>
  </si>
  <si>
    <t>1125261003471</t>
  </si>
  <si>
    <t>ООО "Ново-Салаватская ТЭЦ"</t>
  </si>
  <si>
    <t>0266029390</t>
  </si>
  <si>
    <t>1070277006480</t>
  </si>
  <si>
    <t>ООО "ПЖКХ Мишкинское"</t>
  </si>
  <si>
    <t>0237003950</t>
  </si>
  <si>
    <t>023701001</t>
  </si>
  <si>
    <t>1070257000439</t>
  </si>
  <si>
    <t>ООО "РГМЭК"</t>
  </si>
  <si>
    <t>6229054695</t>
  </si>
  <si>
    <t>623401001</t>
  </si>
  <si>
    <t>1066229062448</t>
  </si>
  <si>
    <t>ООО "РН-Энерго"</t>
  </si>
  <si>
    <t>7706525041</t>
  </si>
  <si>
    <t>1047796118182</t>
  </si>
  <si>
    <t>ООО "Региональная энергосбытовая компания" (ОПП)</t>
  </si>
  <si>
    <t>4633017746</t>
  </si>
  <si>
    <t>463301001</t>
  </si>
  <si>
    <t>1064633003038</t>
  </si>
  <si>
    <t>ООО "Русэнергоресурс"</t>
  </si>
  <si>
    <t>7706288496</t>
  </si>
  <si>
    <t>770401001</t>
  </si>
  <si>
    <t>1037706004346</t>
  </si>
  <si>
    <t>ООО "Русэнергосбыт"</t>
  </si>
  <si>
    <t>7706284124</t>
  </si>
  <si>
    <t>1027706023058</t>
  </si>
  <si>
    <t>ООО "ССК"</t>
  </si>
  <si>
    <t>7736317095</t>
  </si>
  <si>
    <t>352501001</t>
  </si>
  <si>
    <t>1187746695916</t>
  </si>
  <si>
    <t>ООО "Сбытовая Компания Вымпел"</t>
  </si>
  <si>
    <t>7810348720</t>
  </si>
  <si>
    <t>781001001</t>
  </si>
  <si>
    <t>1157847144410</t>
  </si>
  <si>
    <t>ООО "Сетевая компания"</t>
  </si>
  <si>
    <t>0224011640</t>
  </si>
  <si>
    <t>022401001</t>
  </si>
  <si>
    <t>1110280009520</t>
  </si>
  <si>
    <t>ООО "Солар Системс"</t>
  </si>
  <si>
    <t>7728872602</t>
  </si>
  <si>
    <t>770301001</t>
  </si>
  <si>
    <t>1147746257405</t>
  </si>
  <si>
    <t>ООО "Стройресурсы"</t>
  </si>
  <si>
    <t>0245019785</t>
  </si>
  <si>
    <t>1080272002293</t>
  </si>
  <si>
    <t>ООО "Транснефтьэнерго"</t>
  </si>
  <si>
    <t>7703552167</t>
  </si>
  <si>
    <t>772301001</t>
  </si>
  <si>
    <t>1057747096990</t>
  </si>
  <si>
    <t>ООО "Туймазинское жилищное эксплуатационное управление 3"</t>
  </si>
  <si>
    <t>0269997769</t>
  </si>
  <si>
    <t>1170280014190</t>
  </si>
  <si>
    <t>ООО "ЭНЕРГОСТРОЙСЕРВИС"</t>
  </si>
  <si>
    <t>0259005510</t>
  </si>
  <si>
    <t>1020201730823</t>
  </si>
  <si>
    <t>ООО "Электрические сети"</t>
  </si>
  <si>
    <t>0257009703</t>
  </si>
  <si>
    <t>025701001</t>
  </si>
  <si>
    <t>1120257000357</t>
  </si>
  <si>
    <t>ООО "Энергетическая сбытовая компания Башкортостана"</t>
  </si>
  <si>
    <t>0275038496</t>
  </si>
  <si>
    <t>1020202770642</t>
  </si>
  <si>
    <t>ООО "Энергия-Плюс"</t>
  </si>
  <si>
    <t>0273053139</t>
  </si>
  <si>
    <t>1050203723437</t>
  </si>
  <si>
    <t>ООО "Энергоинжиниринг"</t>
  </si>
  <si>
    <t>0274174295</t>
  </si>
  <si>
    <t>027601001</t>
  </si>
  <si>
    <t>1130280013434</t>
  </si>
  <si>
    <t>ООО "Энергопрофит"</t>
  </si>
  <si>
    <t>7708341064</t>
  </si>
  <si>
    <t>770801001</t>
  </si>
  <si>
    <t>1197746052602</t>
  </si>
  <si>
    <t>ООО «АСТ»</t>
  </si>
  <si>
    <t>7719841157</t>
  </si>
  <si>
    <t>1137746277085</t>
  </si>
  <si>
    <t>ООО «ГИП-Энерго»</t>
  </si>
  <si>
    <t>0278185097</t>
  </si>
  <si>
    <t>1110280066522</t>
  </si>
  <si>
    <t>ООО «ЛУКОЙЛ-ПЕРМЬ»</t>
  </si>
  <si>
    <t>5902201970</t>
  </si>
  <si>
    <t>590201001</t>
  </si>
  <si>
    <t>1035900103997</t>
  </si>
  <si>
    <t>ООО «РТ-ЭТ»</t>
  </si>
  <si>
    <t>7729667652</t>
  </si>
  <si>
    <t>770501001</t>
  </si>
  <si>
    <t>1107746905650</t>
  </si>
  <si>
    <t>ООО «Санлайт Энерджи»</t>
  </si>
  <si>
    <t>5036153970</t>
  </si>
  <si>
    <t>1155074009331</t>
  </si>
  <si>
    <t>ООО «Электрические сети» г. Уфа</t>
  </si>
  <si>
    <t>0274165639</t>
  </si>
  <si>
    <t>1120280017780</t>
  </si>
  <si>
    <t>ООО «Энергосбытовая компания «Евразия»</t>
  </si>
  <si>
    <t>6658533224</t>
  </si>
  <si>
    <t>1206600016292</t>
  </si>
  <si>
    <t>ООО ЖКХ с. Семилетка</t>
  </si>
  <si>
    <t>0260011460</t>
  </si>
  <si>
    <t>1170280053591</t>
  </si>
  <si>
    <t>ООО КУРАЙ СОЛАР"</t>
  </si>
  <si>
    <t>0275921006</t>
  </si>
  <si>
    <t>1190280086413</t>
  </si>
  <si>
    <t>ООО предприятие «СОВТЕХСТРОМ»</t>
  </si>
  <si>
    <t>0274031018</t>
  </si>
  <si>
    <t>1030203898086</t>
  </si>
  <si>
    <t>Общество с ограниченной ответственностью "АРСТЭМ-ЭнергоТрейд", г.Екатеринбург</t>
  </si>
  <si>
    <t>6672185635</t>
  </si>
  <si>
    <t>667201001</t>
  </si>
  <si>
    <t>1056604415394</t>
  </si>
  <si>
    <t>Общество с ограниченной ответственностью "Нугушский гидротехнический узел"</t>
  </si>
  <si>
    <t>Общество с ограниченной ответственностью «ЭСКБ-Развитие»</t>
  </si>
  <si>
    <t>0273914980</t>
  </si>
  <si>
    <t>1170280042338</t>
  </si>
  <si>
    <t>Общество с ограниченной ответственностью «Энергосбытовая компания»</t>
  </si>
  <si>
    <t>0275075272</t>
  </si>
  <si>
    <t>1110280052651</t>
  </si>
  <si>
    <t>ПАО "ФСК - Россети"</t>
  </si>
  <si>
    <t>4716016979</t>
  </si>
  <si>
    <t>773101001</t>
  </si>
  <si>
    <t>1024701893336</t>
  </si>
  <si>
    <t>Приуральский филиал ООО "Газпром энерго"</t>
  </si>
  <si>
    <t>7736186950</t>
  </si>
  <si>
    <t>027602001</t>
  </si>
  <si>
    <t>1027739841370</t>
  </si>
  <si>
    <t>Свердловский филиал ООО "Гарант Плюс"</t>
  </si>
  <si>
    <t>7709756784</t>
  </si>
  <si>
    <t>667043001</t>
  </si>
  <si>
    <t>1077759934284</t>
  </si>
  <si>
    <t>Свердловский филиал ООО "ЕЭС-Гарант"</t>
  </si>
  <si>
    <t>5024173259</t>
  </si>
  <si>
    <t>1175024009918</t>
  </si>
  <si>
    <t>Сибайский филиал АО "Учалинский ГОК"</t>
  </si>
  <si>
    <t>0270007455</t>
  </si>
  <si>
    <t>026702001</t>
  </si>
  <si>
    <t>1020202279460</t>
  </si>
  <si>
    <t>Филиал ОАО "Межрегиональная распределительная сетевая компания Урала"  - "Челябэнерго"</t>
  </si>
  <si>
    <t>6671163413</t>
  </si>
  <si>
    <t>745102001</t>
  </si>
  <si>
    <t>1056604000970</t>
  </si>
  <si>
    <t>Южно-Уральская дирекция по энергообеспечению – структурное подразделение Трансэнерго – филиала ОАО «РЖД»</t>
  </si>
  <si>
    <t>745145018</t>
  </si>
  <si>
    <t>МР</t>
  </si>
  <si>
    <t>МО</t>
  </si>
  <si>
    <t>Тип МО</t>
  </si>
  <si>
    <t>Имя диапазона</t>
  </si>
  <si>
    <t>Абзелиловский муниципальный район</t>
  </si>
  <si>
    <t>80601000</t>
  </si>
  <si>
    <t>муниципальный район</t>
  </si>
  <si>
    <t>MO_LIST_1</t>
  </si>
  <si>
    <t>Альмухаметовский сельский совет</t>
  </si>
  <si>
    <t>80601404</t>
  </si>
  <si>
    <t>сельское поселение</t>
  </si>
  <si>
    <t>Альшеевский муниципальный район</t>
  </si>
  <si>
    <t>MO_LIST_2</t>
  </si>
  <si>
    <t>Амангильдинский сельский совет</t>
  </si>
  <si>
    <t>80601407</t>
  </si>
  <si>
    <t>Архангельский муниципальный район</t>
  </si>
  <si>
    <t>MO_LIST_3</t>
  </si>
  <si>
    <t>Аскаровский сельский совет</t>
  </si>
  <si>
    <t>80601410</t>
  </si>
  <si>
    <t>Аскинский муниципальный район</t>
  </si>
  <si>
    <t>MO_LIST_4</t>
  </si>
  <si>
    <t>Баимовский сельский совет</t>
  </si>
  <si>
    <t>80601413</t>
  </si>
  <si>
    <t>Аургазинский муниципальный район</t>
  </si>
  <si>
    <t>MO_LIST_5</t>
  </si>
  <si>
    <t>Бурангуловский сельский совет</t>
  </si>
  <si>
    <t>80601416</t>
  </si>
  <si>
    <t>Баймакский муниципальный район</t>
  </si>
  <si>
    <t>MO_LIST_6</t>
  </si>
  <si>
    <t>Гусевский сельский совет</t>
  </si>
  <si>
    <t>80601419</t>
  </si>
  <si>
    <t>Бакалинский муниципальный район</t>
  </si>
  <si>
    <t>MO_LIST_7</t>
  </si>
  <si>
    <t>Давлетовский сельский совет</t>
  </si>
  <si>
    <t>80601422</t>
  </si>
  <si>
    <t>Балтачевский муниципальный район</t>
  </si>
  <si>
    <t>MO_LIST_8</t>
  </si>
  <si>
    <t>Кирдасовский сельский совет</t>
  </si>
  <si>
    <t>80601425</t>
  </si>
  <si>
    <t>Белебеевский муниципальный район</t>
  </si>
  <si>
    <t>MO_LIST_9</t>
  </si>
  <si>
    <t>Краснобашкирский сельский совет</t>
  </si>
  <si>
    <t>80601428</t>
  </si>
  <si>
    <t>Белокатайский муниципальный район</t>
  </si>
  <si>
    <t>MO_LIST_10</t>
  </si>
  <si>
    <t>Равиловский сельский совет</t>
  </si>
  <si>
    <t>80601431</t>
  </si>
  <si>
    <t>Белорецкий муниципальный район</t>
  </si>
  <si>
    <t>MO_LIST_11</t>
  </si>
  <si>
    <t>Ташбулатовский сельский совет</t>
  </si>
  <si>
    <t>80601434</t>
  </si>
  <si>
    <t>Бижбулякский муниципальный район</t>
  </si>
  <si>
    <t>MO_LIST_12</t>
  </si>
  <si>
    <t>Таштимеровский сельский совет</t>
  </si>
  <si>
    <t>80601437</t>
  </si>
  <si>
    <t>Бирский муниципальный район</t>
  </si>
  <si>
    <t>MO_LIST_13</t>
  </si>
  <si>
    <t>Халиловский сельский совет</t>
  </si>
  <si>
    <t>80601440</t>
  </si>
  <si>
    <t>Благоварский муниципальный район</t>
  </si>
  <si>
    <t>MO_LIST_14</t>
  </si>
  <si>
    <t>Хамитовский сельский совет</t>
  </si>
  <si>
    <t>80601443</t>
  </si>
  <si>
    <t>Благовещенский муниципальный район</t>
  </si>
  <si>
    <t>MO_LIST_15</t>
  </si>
  <si>
    <t>Янгильский сельский совет</t>
  </si>
  <si>
    <t>80601446</t>
  </si>
  <si>
    <t>Буздякский муниципальный район</t>
  </si>
  <si>
    <t>MO_LIST_16</t>
  </si>
  <si>
    <t>Абдрашитовский сельский совет</t>
  </si>
  <si>
    <t>80602404</t>
  </si>
  <si>
    <t>Бураевский муниципальный район</t>
  </si>
  <si>
    <t>MO_LIST_17</t>
  </si>
  <si>
    <t>Аксеновский сельский совет</t>
  </si>
  <si>
    <t>80602406</t>
  </si>
  <si>
    <t>Бурзянский муниципальный район</t>
  </si>
  <si>
    <t>MO_LIST_18</t>
  </si>
  <si>
    <t>80602000</t>
  </si>
  <si>
    <t>Гафурийский муниципальный район</t>
  </si>
  <si>
    <t>MO_LIST_19</t>
  </si>
  <si>
    <t>Воздвиженский сельский совет</t>
  </si>
  <si>
    <t>80602413</t>
  </si>
  <si>
    <t>Город Агидель</t>
  </si>
  <si>
    <t>MO_LIST_20</t>
  </si>
  <si>
    <t>Гайниямакский сельский совет</t>
  </si>
  <si>
    <t>80602416</t>
  </si>
  <si>
    <t>Город Кумертау</t>
  </si>
  <si>
    <t>MO_LIST_21</t>
  </si>
  <si>
    <t>Зеленоклиновский сельский совет</t>
  </si>
  <si>
    <t>80602418</t>
  </si>
  <si>
    <t>Город Нефтекамск</t>
  </si>
  <si>
    <t>MO_LIST_22</t>
  </si>
  <si>
    <t>Ибраевский сельский совет</t>
  </si>
  <si>
    <t>80602419</t>
  </si>
  <si>
    <t>Город Октябрьский</t>
  </si>
  <si>
    <t>MO_LIST_23</t>
  </si>
  <si>
    <t>Казанский сельский совет</t>
  </si>
  <si>
    <t>80602422</t>
  </si>
  <si>
    <t>Город Салават</t>
  </si>
  <si>
    <t>MO_LIST_24</t>
  </si>
  <si>
    <t>Кармышевский сельский совет</t>
  </si>
  <si>
    <t>80602428</t>
  </si>
  <si>
    <t>Город Сибай</t>
  </si>
  <si>
    <t>MO_LIST_25</t>
  </si>
  <si>
    <t>Кипчак-Аскаровский сельский совет</t>
  </si>
  <si>
    <t>80602431</t>
  </si>
  <si>
    <t>Город Стерлитамак</t>
  </si>
  <si>
    <t>MO_LIST_26</t>
  </si>
  <si>
    <t>Кызыльский сельский совет</t>
  </si>
  <si>
    <t>80602437</t>
  </si>
  <si>
    <t>MO_LIST_27</t>
  </si>
  <si>
    <t>Мендяновский сельский совет</t>
  </si>
  <si>
    <t>80602440</t>
  </si>
  <si>
    <t>Давлекановский муниципальный район</t>
  </si>
  <si>
    <t>MO_LIST_28</t>
  </si>
  <si>
    <t>Нигматуллинский сельский совет</t>
  </si>
  <si>
    <t>80602443</t>
  </si>
  <si>
    <t>Дуванский муниципальный район</t>
  </si>
  <si>
    <t>MO_LIST_29</t>
  </si>
  <si>
    <t>Нижнеаврюзовский сельский совет</t>
  </si>
  <si>
    <t>80602446</t>
  </si>
  <si>
    <t>Дюртюлинский муниципальный район</t>
  </si>
  <si>
    <t>MO_LIST_30</t>
  </si>
  <si>
    <t>Никифаровский сельский совет</t>
  </si>
  <si>
    <t>80602449</t>
  </si>
  <si>
    <t>Ермекеевский муниципальный район</t>
  </si>
  <si>
    <t>MO_LIST_31</t>
  </si>
  <si>
    <t>Раевский сельский совет</t>
  </si>
  <si>
    <t>80602451</t>
  </si>
  <si>
    <t>ЗАТО город Межгорье</t>
  </si>
  <si>
    <t>MO_LIST_32</t>
  </si>
  <si>
    <t>Слаковский сельский совет</t>
  </si>
  <si>
    <t>80602455</t>
  </si>
  <si>
    <t>Зианчуринский муниципальный район</t>
  </si>
  <si>
    <t>MO_LIST_33</t>
  </si>
  <si>
    <t>Ташлинский сельский совет</t>
  </si>
  <si>
    <t>80602458</t>
  </si>
  <si>
    <t>Зилаирский муниципальный район</t>
  </si>
  <si>
    <t>MO_LIST_34</t>
  </si>
  <si>
    <t>Трунтаишевский сельский совет</t>
  </si>
  <si>
    <t>80602461</t>
  </si>
  <si>
    <t>Иглинский муниципальный район</t>
  </si>
  <si>
    <t>MO_LIST_35</t>
  </si>
  <si>
    <t>Чебенлинский сельский совет</t>
  </si>
  <si>
    <t>80602464</t>
  </si>
  <si>
    <t>Илишевский муниципальный район</t>
  </si>
  <si>
    <t>MO_LIST_36</t>
  </si>
  <si>
    <t>Шафрановский сельский совет</t>
  </si>
  <si>
    <t>80602470</t>
  </si>
  <si>
    <t>Ишимбайский муниципальный район</t>
  </si>
  <si>
    <t>MO_LIST_37</t>
  </si>
  <si>
    <t>Абзановский сельский совет</t>
  </si>
  <si>
    <t>80603404</t>
  </si>
  <si>
    <t>Калтасинский муниципальный район</t>
  </si>
  <si>
    <t>MO_LIST_38</t>
  </si>
  <si>
    <t>Арх-Латышский сельский совет</t>
  </si>
  <si>
    <t>80603413</t>
  </si>
  <si>
    <t>Караидельский муниципальный район</t>
  </si>
  <si>
    <t>MO_LIST_39</t>
  </si>
  <si>
    <t>80603000</t>
  </si>
  <si>
    <t>Кармаскалинский муниципальный район</t>
  </si>
  <si>
    <t>MO_LIST_40</t>
  </si>
  <si>
    <t>Архангельский сельский совет</t>
  </si>
  <si>
    <t>80603410</t>
  </si>
  <si>
    <t>Кигинский муниципальный район</t>
  </si>
  <si>
    <t>MO_LIST_41</t>
  </si>
  <si>
    <t>Бакалдинский сельский совет</t>
  </si>
  <si>
    <t>80603416</t>
  </si>
  <si>
    <t>Краснокамский муниципальный район</t>
  </si>
  <si>
    <t>MO_LIST_42</t>
  </si>
  <si>
    <t>Инзерский сельский совет</t>
  </si>
  <si>
    <t>80603419</t>
  </si>
  <si>
    <t>Кугарчинский муниципальный район</t>
  </si>
  <si>
    <t>MO_LIST_43</t>
  </si>
  <si>
    <t>Ирныкшинский сельский совет</t>
  </si>
  <si>
    <t>80603422</t>
  </si>
  <si>
    <t>Кушнаренковский муниципальный район</t>
  </si>
  <si>
    <t>MO_LIST_44</t>
  </si>
  <si>
    <t>Краснозилимский сельский совет</t>
  </si>
  <si>
    <t>80603425</t>
  </si>
  <si>
    <t>Куюргазинский муниципальный район</t>
  </si>
  <si>
    <t>MO_LIST_45</t>
  </si>
  <si>
    <t>Краснокуртовский сельский совет</t>
  </si>
  <si>
    <t>80603428</t>
  </si>
  <si>
    <t>Мелеузовский муниципальный район</t>
  </si>
  <si>
    <t>MO_LIST_46</t>
  </si>
  <si>
    <t>Липовский сельский совет</t>
  </si>
  <si>
    <t>80603434</t>
  </si>
  <si>
    <t>Мечетлинский муниципальный район</t>
  </si>
  <si>
    <t>MO_LIST_47</t>
  </si>
  <si>
    <t>Орловский сельский совет</t>
  </si>
  <si>
    <t>80603440</t>
  </si>
  <si>
    <t>Мишкинский муниципальный район</t>
  </si>
  <si>
    <t>MO_LIST_48</t>
  </si>
  <si>
    <t>Тавакачевский сельский совет</t>
  </si>
  <si>
    <t>80603446</t>
  </si>
  <si>
    <t>Миякинский муниципальный район</t>
  </si>
  <si>
    <t>MO_LIST_49</t>
  </si>
  <si>
    <t>Узунларовский сельский совет</t>
  </si>
  <si>
    <t>80603450</t>
  </si>
  <si>
    <t>Нуримановский муниципальный район</t>
  </si>
  <si>
    <t>MO_LIST_50</t>
  </si>
  <si>
    <t>Арбашевский сельский совет</t>
  </si>
  <si>
    <t>80604402</t>
  </si>
  <si>
    <t>Салаватский муниципальный район</t>
  </si>
  <si>
    <t>MO_LIST_51</t>
  </si>
  <si>
    <t>80604000</t>
  </si>
  <si>
    <t>Стерлибашевский муниципальный район</t>
  </si>
  <si>
    <t>MO_LIST_52</t>
  </si>
  <si>
    <t>Аскинский сельский совет</t>
  </si>
  <si>
    <t>80604404</t>
  </si>
  <si>
    <t>Стерлитамакский муниципальный район</t>
  </si>
  <si>
    <t>MO_LIST_53</t>
  </si>
  <si>
    <t>Евбулякский сельский совет</t>
  </si>
  <si>
    <t>80604413</t>
  </si>
  <si>
    <t>Татышлинский муниципальный район</t>
  </si>
  <si>
    <t>MO_LIST_54</t>
  </si>
  <si>
    <t>Казанчинский сельский совет</t>
  </si>
  <si>
    <t>80604416</t>
  </si>
  <si>
    <t>Туймазинский муниципальный район</t>
  </si>
  <si>
    <t>MO_LIST_55</t>
  </si>
  <si>
    <t>Карткисяковский сельский совет</t>
  </si>
  <si>
    <t>80604418</t>
  </si>
  <si>
    <t>Уфимский муниципальный район</t>
  </si>
  <si>
    <t>MO_LIST_56</t>
  </si>
  <si>
    <t>Кашкинский сельский совет</t>
  </si>
  <si>
    <t>80604419</t>
  </si>
  <si>
    <t>Учалинский муниципальный район</t>
  </si>
  <si>
    <t>MO_LIST_57</t>
  </si>
  <si>
    <t>Ключевский сельский совет</t>
  </si>
  <si>
    <t>80604425</t>
  </si>
  <si>
    <t>Федоровский муниципальный район</t>
  </si>
  <si>
    <t>MO_LIST_58</t>
  </si>
  <si>
    <t>Кубиязовский сельский совет</t>
  </si>
  <si>
    <t>80604428</t>
  </si>
  <si>
    <t>Хайбуллинский муниципальный район</t>
  </si>
  <si>
    <t>MO_LIST_59</t>
  </si>
  <si>
    <t>Кунгаковский сельский совет</t>
  </si>
  <si>
    <t>80604431</t>
  </si>
  <si>
    <t>Чекмагушевский муниципальный район</t>
  </si>
  <si>
    <t>MO_LIST_60</t>
  </si>
  <si>
    <t>Кшлау-Елгинский сельский совет</t>
  </si>
  <si>
    <t>80604437</t>
  </si>
  <si>
    <t>Чишминский муниципальный район</t>
  </si>
  <si>
    <t>MO_LIST_61</t>
  </si>
  <si>
    <t>Мутабашевский сельский совет</t>
  </si>
  <si>
    <t>80604440</t>
  </si>
  <si>
    <t>Шаранский муниципальный район</t>
  </si>
  <si>
    <t>MO_LIST_62</t>
  </si>
  <si>
    <t>Петропавловский сельский совет</t>
  </si>
  <si>
    <t>80604442</t>
  </si>
  <si>
    <t>Янаульский муниципальный район</t>
  </si>
  <si>
    <t>MO_LIST_63</t>
  </si>
  <si>
    <t>Султанбековский сельский совет</t>
  </si>
  <si>
    <t>80604443</t>
  </si>
  <si>
    <t>Урмиязовский сельский совет</t>
  </si>
  <si>
    <t>80604446</t>
  </si>
  <si>
    <t>Усть-Табасский сельский совет</t>
  </si>
  <si>
    <t>80604450</t>
  </si>
  <si>
    <t>80605000</t>
  </si>
  <si>
    <t>Балыклыкульский сельский совет</t>
  </si>
  <si>
    <t>80605402</t>
  </si>
  <si>
    <t>Батыровский сельский совет</t>
  </si>
  <si>
    <t>80605404</t>
  </si>
  <si>
    <t>Бишкаинский сельский совет</t>
  </si>
  <si>
    <t>80605407</t>
  </si>
  <si>
    <t>80605410</t>
  </si>
  <si>
    <t>Исмагиловский сельский совет</t>
  </si>
  <si>
    <t>80605413</t>
  </si>
  <si>
    <t>Ишлинский сельский совет</t>
  </si>
  <si>
    <t>80605416</t>
  </si>
  <si>
    <t>Кебячевский сельский совет</t>
  </si>
  <si>
    <t>80605419</t>
  </si>
  <si>
    <t>Меселинский сельский совет</t>
  </si>
  <si>
    <t>80605422</t>
  </si>
  <si>
    <t>Михайловский сельский совет</t>
  </si>
  <si>
    <t>80605425</t>
  </si>
  <si>
    <t>Нагадакский сельский совет</t>
  </si>
  <si>
    <t>80605428</t>
  </si>
  <si>
    <t>Новокальчировский сельский совет</t>
  </si>
  <si>
    <t>80605431</t>
  </si>
  <si>
    <t>Семенкинский сельский совет</t>
  </si>
  <si>
    <t>80605434</t>
  </si>
  <si>
    <t>Степановский сельский совет</t>
  </si>
  <si>
    <t>80605437</t>
  </si>
  <si>
    <t>Султанмуратовский сельский совет</t>
  </si>
  <si>
    <t>80605440</t>
  </si>
  <si>
    <t>Таштамакский сельский совет</t>
  </si>
  <si>
    <t>80605443</t>
  </si>
  <si>
    <t>Толбазинский сельский совет</t>
  </si>
  <si>
    <t>80605446</t>
  </si>
  <si>
    <t>Тряпинский сельский совет</t>
  </si>
  <si>
    <t>80605449</t>
  </si>
  <si>
    <t>Тукаевский сельский совет</t>
  </si>
  <si>
    <t>80605452</t>
  </si>
  <si>
    <t>Турумбетовский сельский совет</t>
  </si>
  <si>
    <t>80605458</t>
  </si>
  <si>
    <t>Уршакский сельский совет</t>
  </si>
  <si>
    <t>80605461</t>
  </si>
  <si>
    <t>Чуваш-Карамалинский сельский совет</t>
  </si>
  <si>
    <t>80605472</t>
  </si>
  <si>
    <t>1-й Иткуловский сельский совет</t>
  </si>
  <si>
    <t>80606416</t>
  </si>
  <si>
    <t>Абдулкаримовский сельский совет</t>
  </si>
  <si>
    <t>80606404</t>
  </si>
  <si>
    <t>Акмурунский сельский совет</t>
  </si>
  <si>
    <t>80606407</t>
  </si>
  <si>
    <t>80606000</t>
  </si>
  <si>
    <t>Бекешевский сельский совет</t>
  </si>
  <si>
    <t>80606409</t>
  </si>
  <si>
    <t>Биляловский сельский совет</t>
  </si>
  <si>
    <t>80606410</t>
  </si>
  <si>
    <t>Город Баймак</t>
  </si>
  <si>
    <t>80606101</t>
  </si>
  <si>
    <t>городское поселение, в состав которого входит город</t>
  </si>
  <si>
    <t>Зилаирский сельский совет</t>
  </si>
  <si>
    <t>80606413</t>
  </si>
  <si>
    <t>Ишбердинский сельский совет</t>
  </si>
  <si>
    <t>80606428</t>
  </si>
  <si>
    <t>Ишмурзинский сельский совет</t>
  </si>
  <si>
    <t>80606422</t>
  </si>
  <si>
    <t>Ишмухаметовский сельский совет</t>
  </si>
  <si>
    <t>80606425</t>
  </si>
  <si>
    <t>Кульчуровский сельский совет</t>
  </si>
  <si>
    <t>80606437</t>
  </si>
  <si>
    <t>Кусеевский сельский совет</t>
  </si>
  <si>
    <t>80606431</t>
  </si>
  <si>
    <t>Мерясовский сельский совет</t>
  </si>
  <si>
    <t>80606438</t>
  </si>
  <si>
    <t>Мукасовский сельский совет</t>
  </si>
  <si>
    <t>80606434</t>
  </si>
  <si>
    <t>Нигаматовский сельский совет</t>
  </si>
  <si>
    <t>80606440</t>
  </si>
  <si>
    <t>Семеновский сельский совет</t>
  </si>
  <si>
    <t>80606442</t>
  </si>
  <si>
    <t>Сибайский сельский совет</t>
  </si>
  <si>
    <t>80606443</t>
  </si>
  <si>
    <t>Тавлыкаевский сельский совет</t>
  </si>
  <si>
    <t>80606446</t>
  </si>
  <si>
    <t>Татлыбаевский сельский совет</t>
  </si>
  <si>
    <t>80606449</t>
  </si>
  <si>
    <t>Темясовский сельский совет</t>
  </si>
  <si>
    <t>80606452</t>
  </si>
  <si>
    <t>Тубинский сельский совет</t>
  </si>
  <si>
    <t>80606453</t>
  </si>
  <si>
    <t>Юмашевский сельский совет</t>
  </si>
  <si>
    <t>80606455</t>
  </si>
  <si>
    <t>Яратовский сельский совет</t>
  </si>
  <si>
    <t>80606459</t>
  </si>
  <si>
    <t>Ахмановский сельский совет</t>
  </si>
  <si>
    <t>80607404</t>
  </si>
  <si>
    <t>80607000</t>
  </si>
  <si>
    <t>Бакалинский сельский совет</t>
  </si>
  <si>
    <t>80607407</t>
  </si>
  <si>
    <t>Бузюровский сельский совет</t>
  </si>
  <si>
    <t>80607413</t>
  </si>
  <si>
    <t>Дияшевский сельский совет</t>
  </si>
  <si>
    <t>80607419</t>
  </si>
  <si>
    <t>Камышлытамакский сельский совет</t>
  </si>
  <si>
    <t>80607425</t>
  </si>
  <si>
    <t>Килеевский сельский совет</t>
  </si>
  <si>
    <t>80607428</t>
  </si>
  <si>
    <t>Куштиряковский сельский совет</t>
  </si>
  <si>
    <t>80607431</t>
  </si>
  <si>
    <t>80607410</t>
  </si>
  <si>
    <t>Мустафинский сельский совет</t>
  </si>
  <si>
    <t>80607434</t>
  </si>
  <si>
    <t>Новокатаевский сельский совет</t>
  </si>
  <si>
    <t>80607440</t>
  </si>
  <si>
    <t>Новоурсаевский сельский совет</t>
  </si>
  <si>
    <t>80607446</t>
  </si>
  <si>
    <t>Старокостеевский сельский совет</t>
  </si>
  <si>
    <t>80607451</t>
  </si>
  <si>
    <t>Старокуручевский сельский совет</t>
  </si>
  <si>
    <t>80607449</t>
  </si>
  <si>
    <t>Староматинский сельский совет</t>
  </si>
  <si>
    <t>80607455</t>
  </si>
  <si>
    <t>Старошарашлинский сельский совет</t>
  </si>
  <si>
    <t>80607458</t>
  </si>
  <si>
    <t>Тактагуловский сельский совет</t>
  </si>
  <si>
    <t>80607461</t>
  </si>
  <si>
    <t>Урманаевский сельский совет</t>
  </si>
  <si>
    <t>80607464</t>
  </si>
  <si>
    <t>80608000</t>
  </si>
  <si>
    <t>Богдановский сельский совет</t>
  </si>
  <si>
    <t>80608404</t>
  </si>
  <si>
    <t>Верхнеянактаевский сельский совет</t>
  </si>
  <si>
    <t>80608407</t>
  </si>
  <si>
    <t>Кундашлинский сельский совет</t>
  </si>
  <si>
    <t>80608413</t>
  </si>
  <si>
    <t>Кунтугушевский сельский совет</t>
  </si>
  <si>
    <t>80608416</t>
  </si>
  <si>
    <t>Нижнекарышевский сельский совет</t>
  </si>
  <si>
    <t>80608419</t>
  </si>
  <si>
    <t>Нижнесикиязовский сельский совет</t>
  </si>
  <si>
    <t>80608422</t>
  </si>
  <si>
    <t>Норкинский сельский совет</t>
  </si>
  <si>
    <t>80608425</t>
  </si>
  <si>
    <t>Сейтяковский сельский совет</t>
  </si>
  <si>
    <t>80608428</t>
  </si>
  <si>
    <t>Старобалтачевский сельский совет</t>
  </si>
  <si>
    <t>80608431</t>
  </si>
  <si>
    <t>Староянбаевский сельский совет</t>
  </si>
  <si>
    <t>80608434</t>
  </si>
  <si>
    <t>Тошкуровский сельский совет</t>
  </si>
  <si>
    <t>80608437</t>
  </si>
  <si>
    <t>Тучубаевский сельский совет</t>
  </si>
  <si>
    <t>80608440</t>
  </si>
  <si>
    <t>Шавьядинский сельский совет</t>
  </si>
  <si>
    <t>80608441</t>
  </si>
  <si>
    <t>Штандинский сельский совет</t>
  </si>
  <si>
    <t>80608443</t>
  </si>
  <si>
    <t>Ялангачевский сельский совет</t>
  </si>
  <si>
    <t>80608448</t>
  </si>
  <si>
    <t>Аксаковский сельский совет</t>
  </si>
  <si>
    <t>80609401</t>
  </si>
  <si>
    <t>Анновский сельский совет</t>
  </si>
  <si>
    <t>80609413</t>
  </si>
  <si>
    <t>Баженовский сельский совет</t>
  </si>
  <si>
    <t>80609402</t>
  </si>
  <si>
    <t>80609000</t>
  </si>
  <si>
    <t>Город Белебей</t>
  </si>
  <si>
    <t>80609101</t>
  </si>
  <si>
    <t>Донской сельский совет</t>
  </si>
  <si>
    <t>80609404</t>
  </si>
  <si>
    <t>Ермолкинский сельский совет</t>
  </si>
  <si>
    <t>80609407</t>
  </si>
  <si>
    <t>Знаменский сельский совет</t>
  </si>
  <si>
    <t>80609410</t>
  </si>
  <si>
    <t>Максим-Горьковский сельский совет</t>
  </si>
  <si>
    <t>80609416</t>
  </si>
  <si>
    <t>Малиновский сельский совет</t>
  </si>
  <si>
    <t>80609419</t>
  </si>
  <si>
    <t>Метевбашевский сельский совет</t>
  </si>
  <si>
    <t>80609425</t>
  </si>
  <si>
    <t>Приютовский поссовет</t>
  </si>
  <si>
    <t>80609165</t>
  </si>
  <si>
    <t>городское поселение, в состав которого входит поселок</t>
  </si>
  <si>
    <t>Рассветовский сельский совет</t>
  </si>
  <si>
    <t>80609428</t>
  </si>
  <si>
    <t>80609431</t>
  </si>
  <si>
    <t>Слакбашевский сельский совет</t>
  </si>
  <si>
    <t>80609434</t>
  </si>
  <si>
    <t>Тузлукушевский сельский совет</t>
  </si>
  <si>
    <t>80609437</t>
  </si>
  <si>
    <t>Усень-Ивановский сельский совет</t>
  </si>
  <si>
    <t>80609440</t>
  </si>
  <si>
    <t>Шаровский сельский совет</t>
  </si>
  <si>
    <t>80609443</t>
  </si>
  <si>
    <t>Атаршинский сельский совет</t>
  </si>
  <si>
    <t>80610402</t>
  </si>
  <si>
    <t>80610000</t>
  </si>
  <si>
    <t>Белянковский сельский совет</t>
  </si>
  <si>
    <t>80610404</t>
  </si>
  <si>
    <t>Емашинский сельский совет</t>
  </si>
  <si>
    <t>80610407</t>
  </si>
  <si>
    <t>Карлыхановский сельский совет</t>
  </si>
  <si>
    <t>80610413</t>
  </si>
  <si>
    <t>Майгазинский сельский совет</t>
  </si>
  <si>
    <t>80610416</t>
  </si>
  <si>
    <t>Нижнеискушинский сельский совет</t>
  </si>
  <si>
    <t>80610419</t>
  </si>
  <si>
    <t>Новобелокатайский сельский совет</t>
  </si>
  <si>
    <t>80610422</t>
  </si>
  <si>
    <t>Ногушинский сельский совет</t>
  </si>
  <si>
    <t>80610425</t>
  </si>
  <si>
    <t>Старобелокатайский сельский совет</t>
  </si>
  <si>
    <t>80610428</t>
  </si>
  <si>
    <t>Тардавский сельский совет</t>
  </si>
  <si>
    <t>80610431</t>
  </si>
  <si>
    <t>Ургалинский сельский совет</t>
  </si>
  <si>
    <t>80610434</t>
  </si>
  <si>
    <t>Утяшевский сельский совет</t>
  </si>
  <si>
    <t>80610437</t>
  </si>
  <si>
    <t>Яныбаевский сельский совет</t>
  </si>
  <si>
    <t>80610440</t>
  </si>
  <si>
    <t>Абзаковский сельский совет</t>
  </si>
  <si>
    <t>80611404</t>
  </si>
  <si>
    <t>Азикеевский сельский совет</t>
  </si>
  <si>
    <t>80611407</t>
  </si>
  <si>
    <t>Ассинский сельский совет</t>
  </si>
  <si>
    <t>80611410</t>
  </si>
  <si>
    <t>80611000</t>
  </si>
  <si>
    <t>Верхнеавзянский сельский совет</t>
  </si>
  <si>
    <t>80611415</t>
  </si>
  <si>
    <t>Город Белорецк</t>
  </si>
  <si>
    <t>80611101</t>
  </si>
  <si>
    <t>Железнодорожный сельский совет</t>
  </si>
  <si>
    <t>80611418</t>
  </si>
  <si>
    <t>Зигазинский сельский совет</t>
  </si>
  <si>
    <t>80611416</t>
  </si>
  <si>
    <t>Зуяковский сельский совет</t>
  </si>
  <si>
    <t>80611417</t>
  </si>
  <si>
    <t>80611420</t>
  </si>
  <si>
    <t>80611422</t>
  </si>
  <si>
    <t>Кагинский сельский совет</t>
  </si>
  <si>
    <t>80611425</t>
  </si>
  <si>
    <t>Ломовский сельский совет</t>
  </si>
  <si>
    <t>80611427</t>
  </si>
  <si>
    <t>Николаевский сельский совет</t>
  </si>
  <si>
    <t>80611434</t>
  </si>
  <si>
    <t>Нурский сельский совет</t>
  </si>
  <si>
    <t>80611440</t>
  </si>
  <si>
    <t>Серменевский сельский совет</t>
  </si>
  <si>
    <t>80611443</t>
  </si>
  <si>
    <t>Сосновский сельский совет</t>
  </si>
  <si>
    <t>80611446</t>
  </si>
  <si>
    <t>Тирлянский сельский совет</t>
  </si>
  <si>
    <t>80611448</t>
  </si>
  <si>
    <t>Туканский сельский совет</t>
  </si>
  <si>
    <t>80611449</t>
  </si>
  <si>
    <t>Узянский сельский совет</t>
  </si>
  <si>
    <t>80611452</t>
  </si>
  <si>
    <t>Шигаевский сельский совет</t>
  </si>
  <si>
    <t>80611455</t>
  </si>
  <si>
    <t>Аитовский сельский совет</t>
  </si>
  <si>
    <t>80612404</t>
  </si>
  <si>
    <t>Базлыкский сельский совет</t>
  </si>
  <si>
    <t>80612407</t>
  </si>
  <si>
    <t>80612000</t>
  </si>
  <si>
    <t>Бижбулякский сельский совет</t>
  </si>
  <si>
    <t>80612410</t>
  </si>
  <si>
    <t>Биккуловский сельский совет</t>
  </si>
  <si>
    <t>80612413</t>
  </si>
  <si>
    <t>Демский сельский совет</t>
  </si>
  <si>
    <t>80612416</t>
  </si>
  <si>
    <t>Елбулактамакский сельский совет</t>
  </si>
  <si>
    <t>80612419</t>
  </si>
  <si>
    <t>Зириклинский сельский совет</t>
  </si>
  <si>
    <t>80612422</t>
  </si>
  <si>
    <t>Калининский сельский совет</t>
  </si>
  <si>
    <t>80612425</t>
  </si>
  <si>
    <t>Каменский сельский совет</t>
  </si>
  <si>
    <t>80612428</t>
  </si>
  <si>
    <t>Кенгер-Менеузовский сельский совет</t>
  </si>
  <si>
    <t>80612431</t>
  </si>
  <si>
    <t>Кош-Елгинский сельский совет</t>
  </si>
  <si>
    <t>80612440</t>
  </si>
  <si>
    <t>80612442</t>
  </si>
  <si>
    <t>Сухореченский сельский совет</t>
  </si>
  <si>
    <t>80612443</t>
  </si>
  <si>
    <t>Бахтыбаевский сельский совет</t>
  </si>
  <si>
    <t>80613407</t>
  </si>
  <si>
    <t>Березовский сельский совет</t>
  </si>
  <si>
    <t>80613409</t>
  </si>
  <si>
    <t>80613000</t>
  </si>
  <si>
    <t>Бурновский сельский совет</t>
  </si>
  <si>
    <t>80613408</t>
  </si>
  <si>
    <t>Верхнелачентауский сельский совет</t>
  </si>
  <si>
    <t>80613410</t>
  </si>
  <si>
    <t>Город Бирск</t>
  </si>
  <si>
    <t>80613101</t>
  </si>
  <si>
    <t>Калинниковский сельский совет</t>
  </si>
  <si>
    <t>80613416</t>
  </si>
  <si>
    <t>Кусекеевский сельский совет</t>
  </si>
  <si>
    <t>80613419</t>
  </si>
  <si>
    <t>Маядыковский сельский совет</t>
  </si>
  <si>
    <t>80613422</t>
  </si>
  <si>
    <t>Осиновский сельский совет</t>
  </si>
  <si>
    <t>80613425</t>
  </si>
  <si>
    <t>Силантьевский сельский совет</t>
  </si>
  <si>
    <t>80613431</t>
  </si>
  <si>
    <t>Старобазановский сельский совет</t>
  </si>
  <si>
    <t>80613434</t>
  </si>
  <si>
    <t>Старопетровский сельский совет</t>
  </si>
  <si>
    <t>80613437</t>
  </si>
  <si>
    <t>Сусловский сельский совет</t>
  </si>
  <si>
    <t>80613440</t>
  </si>
  <si>
    <t>Угузевский сельский совет</t>
  </si>
  <si>
    <t>80613443</t>
  </si>
  <si>
    <t>Чишминский сельский совет</t>
  </si>
  <si>
    <t>80613446</t>
  </si>
  <si>
    <t>Алексеевский сельский совет</t>
  </si>
  <si>
    <t>80614404</t>
  </si>
  <si>
    <t>Балышлинский сельский совет</t>
  </si>
  <si>
    <t>80614407</t>
  </si>
  <si>
    <t>80614000</t>
  </si>
  <si>
    <t>Благоварский сельский совет</t>
  </si>
  <si>
    <t>80614410</t>
  </si>
  <si>
    <t>Дмитриевский сельский совет</t>
  </si>
  <si>
    <t>80614413</t>
  </si>
  <si>
    <t>Каргалинский сельский совет</t>
  </si>
  <si>
    <t>80614416</t>
  </si>
  <si>
    <t>Кашкалашинский сельский совет</t>
  </si>
  <si>
    <t>80614419</t>
  </si>
  <si>
    <t>Кучербаевский сельский совет</t>
  </si>
  <si>
    <t>80614422</t>
  </si>
  <si>
    <t>Мирновский сельский совет</t>
  </si>
  <si>
    <t>80614423</t>
  </si>
  <si>
    <t>Первомайский сельский совет</t>
  </si>
  <si>
    <t>80614424</t>
  </si>
  <si>
    <t>Тановский сельский совет</t>
  </si>
  <si>
    <t>80614428</t>
  </si>
  <si>
    <t>Троицкий сельский совет</t>
  </si>
  <si>
    <t>80614431</t>
  </si>
  <si>
    <t>Удрякбашевский сельский совет</t>
  </si>
  <si>
    <t>80614434</t>
  </si>
  <si>
    <t>Языковский сельский совет</t>
  </si>
  <si>
    <t>80614437</t>
  </si>
  <si>
    <t>Ямакаевский сельский совет</t>
  </si>
  <si>
    <t>80614440</t>
  </si>
  <si>
    <t>Янышевский сельский совет</t>
  </si>
  <si>
    <t>80614443</t>
  </si>
  <si>
    <t>Бедеево-Полянский сельский совет</t>
  </si>
  <si>
    <t>80615404</t>
  </si>
  <si>
    <t>80615000</t>
  </si>
  <si>
    <t>Богородский сельский совет</t>
  </si>
  <si>
    <t>80615407</t>
  </si>
  <si>
    <t>Волковский сельский совет</t>
  </si>
  <si>
    <t>80615413</t>
  </si>
  <si>
    <t>Город Благовещенск</t>
  </si>
  <si>
    <t>80615101</t>
  </si>
  <si>
    <t>Изяковский сельский совет</t>
  </si>
  <si>
    <t>80615419</t>
  </si>
  <si>
    <t>Иликовский сельский совет</t>
  </si>
  <si>
    <t>80615422</t>
  </si>
  <si>
    <t>Ильино-Полянский сельский совет</t>
  </si>
  <si>
    <t>80615425</t>
  </si>
  <si>
    <t>80615428</t>
  </si>
  <si>
    <t>Новонадеждинский сельский совет</t>
  </si>
  <si>
    <t>80615431</t>
  </si>
  <si>
    <t>Октябрьский сельский совет</t>
  </si>
  <si>
    <t>80615434</t>
  </si>
  <si>
    <t>80615437</t>
  </si>
  <si>
    <t>Покровский сельский совет</t>
  </si>
  <si>
    <t>80615440</t>
  </si>
  <si>
    <t>Саннинский сельский совет</t>
  </si>
  <si>
    <t>80615443</t>
  </si>
  <si>
    <t>Старонадеждинский сельский совет</t>
  </si>
  <si>
    <t>80615449</t>
  </si>
  <si>
    <t>Тугайский сельский совет</t>
  </si>
  <si>
    <t>80615453</t>
  </si>
  <si>
    <t>Удельно-Дуванейский сельский совет</t>
  </si>
  <si>
    <t>80615461</t>
  </si>
  <si>
    <t>Арслановский сельский совет</t>
  </si>
  <si>
    <t>80617404</t>
  </si>
  <si>
    <t>80617000</t>
  </si>
  <si>
    <t>Буздякский сельский совет</t>
  </si>
  <si>
    <t>80617407</t>
  </si>
  <si>
    <t>Гафурийский сельский совет</t>
  </si>
  <si>
    <t>80617410</t>
  </si>
  <si>
    <t>Канлы-Туркеевский сельский совет</t>
  </si>
  <si>
    <t>80617413</t>
  </si>
  <si>
    <t>Каранский сельский совет</t>
  </si>
  <si>
    <t>80617416</t>
  </si>
  <si>
    <t>Килимовский сельский совет</t>
  </si>
  <si>
    <t>80617419</t>
  </si>
  <si>
    <t>Копей-Кубовский сельский совет</t>
  </si>
  <si>
    <t>80617422</t>
  </si>
  <si>
    <t>Кузеевский сельский совет</t>
  </si>
  <si>
    <t>80617425</t>
  </si>
  <si>
    <t>Сабаевский сельский совет</t>
  </si>
  <si>
    <t>80617431</t>
  </si>
  <si>
    <t>Тавларовский сельский совет</t>
  </si>
  <si>
    <t>80617437</t>
  </si>
  <si>
    <t>Тюрюшевский сельский совет</t>
  </si>
  <si>
    <t>80617440</t>
  </si>
  <si>
    <t>Уртакульский сельский совет</t>
  </si>
  <si>
    <t>80617446</t>
  </si>
  <si>
    <t>Азяковский сельский совет</t>
  </si>
  <si>
    <t>80618404</t>
  </si>
  <si>
    <t>Бадраковский сельский совет</t>
  </si>
  <si>
    <t>80618407</t>
  </si>
  <si>
    <t>80618000</t>
  </si>
  <si>
    <t>Бураевский сельский совет</t>
  </si>
  <si>
    <t>80618413</t>
  </si>
  <si>
    <t>Ванышевский сельский совет</t>
  </si>
  <si>
    <t>80618416</t>
  </si>
  <si>
    <t>Вострецовский сельский совет</t>
  </si>
  <si>
    <t>80618419</t>
  </si>
  <si>
    <t>Каинлыковский сельский совет</t>
  </si>
  <si>
    <t>80618422</t>
  </si>
  <si>
    <t>Кашкалевский сельский совет</t>
  </si>
  <si>
    <t>80618425</t>
  </si>
  <si>
    <t>Кузбаевский сельский совет</t>
  </si>
  <si>
    <t>80618431</t>
  </si>
  <si>
    <t>Кушманаковский сельский совет</t>
  </si>
  <si>
    <t>80618428</t>
  </si>
  <si>
    <t>Тазларовский сельский совет</t>
  </si>
  <si>
    <t>80618437</t>
  </si>
  <si>
    <t>Тангатаровский сельский совет</t>
  </si>
  <si>
    <t>80618440</t>
  </si>
  <si>
    <t>Тепляковский сельский совет</t>
  </si>
  <si>
    <t>80618443</t>
  </si>
  <si>
    <t>Челкаковский сельский совет</t>
  </si>
  <si>
    <t>80618446</t>
  </si>
  <si>
    <t>80619404</t>
  </si>
  <si>
    <t>Атиковский сельский совет</t>
  </si>
  <si>
    <t>80619407</t>
  </si>
  <si>
    <t>Байгазинский сельский совет</t>
  </si>
  <si>
    <t>80619409</t>
  </si>
  <si>
    <t>Байназаровский сельский совет</t>
  </si>
  <si>
    <t>80619410</t>
  </si>
  <si>
    <t>80619000</t>
  </si>
  <si>
    <t>Галиакберовский сельский совет</t>
  </si>
  <si>
    <t>80619413</t>
  </si>
  <si>
    <t>Иргизлинский сельский совет</t>
  </si>
  <si>
    <t>80619416</t>
  </si>
  <si>
    <t>Киекбаевский сельский совет</t>
  </si>
  <si>
    <t>80619419</t>
  </si>
  <si>
    <t>Кипчакский сельский совет</t>
  </si>
  <si>
    <t>80619420</t>
  </si>
  <si>
    <t>Кулганинский сельский совет</t>
  </si>
  <si>
    <t>80619440</t>
  </si>
  <si>
    <t>Старомунасиповский сельский совет</t>
  </si>
  <si>
    <t>80619422</t>
  </si>
  <si>
    <t>Старосубхангуловский сельский совет</t>
  </si>
  <si>
    <t>80619425</t>
  </si>
  <si>
    <t>Тимировский сельский совет</t>
  </si>
  <si>
    <t>80619430</t>
  </si>
  <si>
    <t>Белоозерский сельский совет</t>
  </si>
  <si>
    <t>80621407</t>
  </si>
  <si>
    <t>Бельский сельский совет</t>
  </si>
  <si>
    <t>80621410</t>
  </si>
  <si>
    <t>Бурлинский сельский совет</t>
  </si>
  <si>
    <t>80621413</t>
  </si>
  <si>
    <t>Буруновский сельский совет</t>
  </si>
  <si>
    <t>80621414</t>
  </si>
  <si>
    <t>80621000</t>
  </si>
  <si>
    <t>Зилим-Карановский сельский совет</t>
  </si>
  <si>
    <t>80621416</t>
  </si>
  <si>
    <t>Имендяшевский сельский совет</t>
  </si>
  <si>
    <t>80621419</t>
  </si>
  <si>
    <t>Ковардинский сельский совет</t>
  </si>
  <si>
    <t>80621422</t>
  </si>
  <si>
    <t>Красноусольский сельский совет</t>
  </si>
  <si>
    <t>80621423</t>
  </si>
  <si>
    <t>Мраковский сельский совет</t>
  </si>
  <si>
    <t>80621425</t>
  </si>
  <si>
    <t>Саитбабинский сельский совет</t>
  </si>
  <si>
    <t>80621428</t>
  </si>
  <si>
    <t>Табынский сельский совет</t>
  </si>
  <si>
    <t>80621431</t>
  </si>
  <si>
    <t>Ташбукановский сельский совет</t>
  </si>
  <si>
    <t>80621434</t>
  </si>
  <si>
    <t>80621437</t>
  </si>
  <si>
    <t>Толпаровский сельский совет</t>
  </si>
  <si>
    <t>80621440</t>
  </si>
  <si>
    <t>Утяковский сельский совет</t>
  </si>
  <si>
    <t>80621443</t>
  </si>
  <si>
    <t>Янгискаинский сельский совет</t>
  </si>
  <si>
    <t>80621446</t>
  </si>
  <si>
    <t>80703000</t>
  </si>
  <si>
    <t>городской округ</t>
  </si>
  <si>
    <t>80723000</t>
  </si>
  <si>
    <t>80727000</t>
  </si>
  <si>
    <t>80735000</t>
  </si>
  <si>
    <t>80739000</t>
  </si>
  <si>
    <t>80743000</t>
  </si>
  <si>
    <t>80745000</t>
  </si>
  <si>
    <t>Алгинский сельский совет</t>
  </si>
  <si>
    <t>80622404</t>
  </si>
  <si>
    <t>Бик-Кармалинский сельский совет</t>
  </si>
  <si>
    <t>80622410</t>
  </si>
  <si>
    <t>Город Давлеканово</t>
  </si>
  <si>
    <t>80622101</t>
  </si>
  <si>
    <t>80622000</t>
  </si>
  <si>
    <t>Ивановский сельский совет</t>
  </si>
  <si>
    <t>80622413</t>
  </si>
  <si>
    <t>Имай-Кармалинский сельский совет</t>
  </si>
  <si>
    <t>80622416</t>
  </si>
  <si>
    <t>Кадыргуловский сельский совет</t>
  </si>
  <si>
    <t>80622419</t>
  </si>
  <si>
    <t>Казангуловский сельский совет</t>
  </si>
  <si>
    <t>80622422</t>
  </si>
  <si>
    <t>Кидрячевский сельский совет</t>
  </si>
  <si>
    <t>80622425</t>
  </si>
  <si>
    <t>Курманкеевский сельский совет</t>
  </si>
  <si>
    <t>80622428</t>
  </si>
  <si>
    <t>Микяшевский сельский совет</t>
  </si>
  <si>
    <t>80622431</t>
  </si>
  <si>
    <t>Поляковский сельский совет</t>
  </si>
  <si>
    <t>80622434</t>
  </si>
  <si>
    <t>80622437</t>
  </si>
  <si>
    <t>80622440</t>
  </si>
  <si>
    <t>Сергиопольский сельский совет</t>
  </si>
  <si>
    <t>80622443</t>
  </si>
  <si>
    <t>Соколовский сельский совет</t>
  </si>
  <si>
    <t>80622444</t>
  </si>
  <si>
    <t>Чуюнчинский сельский совет</t>
  </si>
  <si>
    <t>80622446</t>
  </si>
  <si>
    <t>Шестаевский сельский совет</t>
  </si>
  <si>
    <t>80622449</t>
  </si>
  <si>
    <t>Ариевский сельский совет</t>
  </si>
  <si>
    <t>80623404</t>
  </si>
  <si>
    <t>Вознесенский сельский совет</t>
  </si>
  <si>
    <t>80623406</t>
  </si>
  <si>
    <t>80623000</t>
  </si>
  <si>
    <t>Дуванский сельский совет</t>
  </si>
  <si>
    <t>80623407</t>
  </si>
  <si>
    <t>Заимкинский сельский совет</t>
  </si>
  <si>
    <t>80623413</t>
  </si>
  <si>
    <t>Лемазинский сельский совет</t>
  </si>
  <si>
    <t>80623419</t>
  </si>
  <si>
    <t>Месягутовский сельский совет</t>
  </si>
  <si>
    <t>80623422</t>
  </si>
  <si>
    <t>Метелинский сельский совет</t>
  </si>
  <si>
    <t>80623425</t>
  </si>
  <si>
    <t>80623428</t>
  </si>
  <si>
    <t>Рухтинский сельский совет</t>
  </si>
  <si>
    <t>80623431</t>
  </si>
  <si>
    <t>Сальевский сельский совет</t>
  </si>
  <si>
    <t>80623433</t>
  </si>
  <si>
    <t>Сикиязский сельский совет</t>
  </si>
  <si>
    <t>80623434</t>
  </si>
  <si>
    <t>Улькундинский сельский совет</t>
  </si>
  <si>
    <t>80623440</t>
  </si>
  <si>
    <t>Ярославский сельский совет</t>
  </si>
  <si>
    <t>80623443</t>
  </si>
  <si>
    <t>Ангасякский сельский совет</t>
  </si>
  <si>
    <t>80624404</t>
  </si>
  <si>
    <t>Асяновский сельский совет</t>
  </si>
  <si>
    <t>80624407</t>
  </si>
  <si>
    <t>Город Дюртюли</t>
  </si>
  <si>
    <t>80624101</t>
  </si>
  <si>
    <t>80624000</t>
  </si>
  <si>
    <t>Исмаиловский сельский совет</t>
  </si>
  <si>
    <t>80624410</t>
  </si>
  <si>
    <t>Куккуяновский сельский совет</t>
  </si>
  <si>
    <t>80624413</t>
  </si>
  <si>
    <t>80624416</t>
  </si>
  <si>
    <t>Московский сельский совет</t>
  </si>
  <si>
    <t>80624422</t>
  </si>
  <si>
    <t>Семилетовский сельский совет</t>
  </si>
  <si>
    <t>80624430</t>
  </si>
  <si>
    <t>Старобаишевский сельский совет</t>
  </si>
  <si>
    <t>80624431</t>
  </si>
  <si>
    <t>Староянтузовский сельский совет</t>
  </si>
  <si>
    <t>80624434</t>
  </si>
  <si>
    <t>Суккуловский сельский совет</t>
  </si>
  <si>
    <t>80624437</t>
  </si>
  <si>
    <t>Таймурзинский сельский совет</t>
  </si>
  <si>
    <t>80624440</t>
  </si>
  <si>
    <t>Такарликовский сельский совет</t>
  </si>
  <si>
    <t>80624443</t>
  </si>
  <si>
    <t>Учпилинский сельский совет</t>
  </si>
  <si>
    <t>80624447</t>
  </si>
  <si>
    <t>Черлаковский сельский совет</t>
  </si>
  <si>
    <t>80624449</t>
  </si>
  <si>
    <t>Бекетовский сельский совет</t>
  </si>
  <si>
    <t>80625402</t>
  </si>
  <si>
    <t>Восьмомартовский сельский совет</t>
  </si>
  <si>
    <t>80625404</t>
  </si>
  <si>
    <t>80625000</t>
  </si>
  <si>
    <t>Ермекеевский сельский совет</t>
  </si>
  <si>
    <t>80625407</t>
  </si>
  <si>
    <t>Кызыл-Ярский сельский совет</t>
  </si>
  <si>
    <t>80625411</t>
  </si>
  <si>
    <t>Нижнеулу-Елгинский сельский совет</t>
  </si>
  <si>
    <t>80625413</t>
  </si>
  <si>
    <t>Рятамакский сельский совет</t>
  </si>
  <si>
    <t>80625416</t>
  </si>
  <si>
    <t>Спартакский сельский совет</t>
  </si>
  <si>
    <t>80625422</t>
  </si>
  <si>
    <t>Среднекарамалинский сельский совет</t>
  </si>
  <si>
    <t>80625425</t>
  </si>
  <si>
    <t>Старосуллинский сельский совет</t>
  </si>
  <si>
    <t>80625428</t>
  </si>
  <si>
    <t>Старотураевский сельский совет</t>
  </si>
  <si>
    <t>80625431</t>
  </si>
  <si>
    <t>80625434</t>
  </si>
  <si>
    <t>Тарказинский сельский совет</t>
  </si>
  <si>
    <t>80625437</t>
  </si>
  <si>
    <t>Усман-Ташлинский сельский совет</t>
  </si>
  <si>
    <t>80625440</t>
  </si>
  <si>
    <t>80707000</t>
  </si>
  <si>
    <t>80626404</t>
  </si>
  <si>
    <t>Абуляисовский сельский совет</t>
  </si>
  <si>
    <t>80626405</t>
  </si>
  <si>
    <t>Баишевский сельский совет</t>
  </si>
  <si>
    <t>80626406</t>
  </si>
  <si>
    <t>Байдавлетовский сельский совет</t>
  </si>
  <si>
    <t>80626407</t>
  </si>
  <si>
    <t>Бикбауский сельский совет</t>
  </si>
  <si>
    <t>80626410</t>
  </si>
  <si>
    <t>80626000</t>
  </si>
  <si>
    <t>Исянгуловский сельский совет</t>
  </si>
  <si>
    <t>80626416</t>
  </si>
  <si>
    <t>Казанбулакский сельский совет</t>
  </si>
  <si>
    <t>80626419</t>
  </si>
  <si>
    <t>Муйнакский сельский совет</t>
  </si>
  <si>
    <t>80626422</t>
  </si>
  <si>
    <t>Новопетровский сельский совет</t>
  </si>
  <si>
    <t>80626425</t>
  </si>
  <si>
    <t>Новочебенкинский сельский совет</t>
  </si>
  <si>
    <t>80626428</t>
  </si>
  <si>
    <t>Сакмарский сельский совет</t>
  </si>
  <si>
    <t>80626431</t>
  </si>
  <si>
    <t>Суренский сельский совет</t>
  </si>
  <si>
    <t>80626434</t>
  </si>
  <si>
    <t>80626437</t>
  </si>
  <si>
    <t>Утягуловский сельский совет</t>
  </si>
  <si>
    <t>80626440</t>
  </si>
  <si>
    <t>80626443</t>
  </si>
  <si>
    <t>Бердяшский сельский совет</t>
  </si>
  <si>
    <t>80627404</t>
  </si>
  <si>
    <t>Верхнегалеевский сельский совет</t>
  </si>
  <si>
    <t>80627410</t>
  </si>
  <si>
    <t>80627413</t>
  </si>
  <si>
    <t>80627000</t>
  </si>
  <si>
    <t>80627416</t>
  </si>
  <si>
    <t>Ивано-Кувалатский сельский совет</t>
  </si>
  <si>
    <t>80627419</t>
  </si>
  <si>
    <t>Кананикольский сельский совет</t>
  </si>
  <si>
    <t>80627421</t>
  </si>
  <si>
    <t>Канзафаровский сельский совет</t>
  </si>
  <si>
    <t>80627422</t>
  </si>
  <si>
    <t>Кашкаровский сельский совет</t>
  </si>
  <si>
    <t>80627423</t>
  </si>
  <si>
    <t>Матраевский сельский совет</t>
  </si>
  <si>
    <t>80627425</t>
  </si>
  <si>
    <t>Сабыровский сельский совет</t>
  </si>
  <si>
    <t>80627432</t>
  </si>
  <si>
    <t>Уркасский сельский совет</t>
  </si>
  <si>
    <t>80627434</t>
  </si>
  <si>
    <t>Юлдыбаевский сельский совет</t>
  </si>
  <si>
    <t>80627436</t>
  </si>
  <si>
    <t>Ямансазский сельский совет</t>
  </si>
  <si>
    <t>80627442</t>
  </si>
  <si>
    <t>Акбердинский сельский совет</t>
  </si>
  <si>
    <t>80628403</t>
  </si>
  <si>
    <t>Ауструмский сельский совет</t>
  </si>
  <si>
    <t>80628405</t>
  </si>
  <si>
    <t>Балтийский сельский совет</t>
  </si>
  <si>
    <t>80628410</t>
  </si>
  <si>
    <t>Ивано-Казанский сельский совет</t>
  </si>
  <si>
    <t>80628415</t>
  </si>
  <si>
    <t>80628000</t>
  </si>
  <si>
    <t>Иглинский сельский совет</t>
  </si>
  <si>
    <t>80628416</t>
  </si>
  <si>
    <t>Калтымановский сельский совет</t>
  </si>
  <si>
    <t>80628420</t>
  </si>
  <si>
    <t>Кальтовский сельский совет</t>
  </si>
  <si>
    <t>80628425</t>
  </si>
  <si>
    <t>Красновосходский сельский совет</t>
  </si>
  <si>
    <t>80628430</t>
  </si>
  <si>
    <t>Кудеевский сельский совет</t>
  </si>
  <si>
    <t>80628432</t>
  </si>
  <si>
    <t>Лемезинский сельский совет</t>
  </si>
  <si>
    <t>80628435</t>
  </si>
  <si>
    <t>Майский сельский совет</t>
  </si>
  <si>
    <t>80628440</t>
  </si>
  <si>
    <t>Надеждинский сельский совет</t>
  </si>
  <si>
    <t>80628445</t>
  </si>
  <si>
    <t>Охлебининский сельский совет</t>
  </si>
  <si>
    <t>80628450</t>
  </si>
  <si>
    <t>Тавтимановский сельский совет</t>
  </si>
  <si>
    <t>80628455</t>
  </si>
  <si>
    <t>Турбаслинский сельский совет</t>
  </si>
  <si>
    <t>80628460</t>
  </si>
  <si>
    <t>Уктеевский сельский совет</t>
  </si>
  <si>
    <t>80628470</t>
  </si>
  <si>
    <t>Улу-Телякский сельский совет</t>
  </si>
  <si>
    <t>80628472</t>
  </si>
  <si>
    <t>Урманский сельский совет</t>
  </si>
  <si>
    <t>80628474</t>
  </si>
  <si>
    <t>Чуваш-Кубовский сельский совет</t>
  </si>
  <si>
    <t>80628480</t>
  </si>
  <si>
    <t>Аккузевский сельский совет</t>
  </si>
  <si>
    <t>80630404</t>
  </si>
  <si>
    <t>Андреевский сельский совет</t>
  </si>
  <si>
    <t>80630408</t>
  </si>
  <si>
    <t>Базитамакский сельский совет</t>
  </si>
  <si>
    <t>80630412</t>
  </si>
  <si>
    <t>Бишкураевский сельский совет</t>
  </si>
  <si>
    <t>80630416</t>
  </si>
  <si>
    <t>Дюмеевский сельский совет</t>
  </si>
  <si>
    <t>80630424</t>
  </si>
  <si>
    <t>Игметовский сельский совет</t>
  </si>
  <si>
    <t>80630426</t>
  </si>
  <si>
    <t>80630000</t>
  </si>
  <si>
    <t>Исаметовский сельский совет</t>
  </si>
  <si>
    <t>80630428</t>
  </si>
  <si>
    <t>Исанбаевский сельский совет</t>
  </si>
  <si>
    <t>80630432</t>
  </si>
  <si>
    <t>Итеевский сельский совет</t>
  </si>
  <si>
    <t>80630436</t>
  </si>
  <si>
    <t>Ишкаровский сельский совет</t>
  </si>
  <si>
    <t>80630440</t>
  </si>
  <si>
    <t>Кадыровский сельский совет</t>
  </si>
  <si>
    <t>80630444</t>
  </si>
  <si>
    <t>Карабашевский сельский совет</t>
  </si>
  <si>
    <t>80630448</t>
  </si>
  <si>
    <t>Кужбахтинский сельский совет</t>
  </si>
  <si>
    <t>80630452</t>
  </si>
  <si>
    <t>Новомедведевский сельский совет</t>
  </si>
  <si>
    <t>80630456</t>
  </si>
  <si>
    <t>Рсаевский сельский совет</t>
  </si>
  <si>
    <t>80630460</t>
  </si>
  <si>
    <t>Старокуктовский сельский совет</t>
  </si>
  <si>
    <t>80630464</t>
  </si>
  <si>
    <t>Сюльтинский сельский совет</t>
  </si>
  <si>
    <t>80630468</t>
  </si>
  <si>
    <t>Урметовский сельский совет</t>
  </si>
  <si>
    <t>80630472</t>
  </si>
  <si>
    <t>Черекулевский сельский совет</t>
  </si>
  <si>
    <t>80630476</t>
  </si>
  <si>
    <t>Юнновский сельский совет</t>
  </si>
  <si>
    <t>80630478</t>
  </si>
  <si>
    <t>Ябалаковский сельский совет</t>
  </si>
  <si>
    <t>80630480</t>
  </si>
  <si>
    <t>Яркеевский сельский совет</t>
  </si>
  <si>
    <t>80630484</t>
  </si>
  <si>
    <t>Арметовский сельский совет</t>
  </si>
  <si>
    <t>80631405</t>
  </si>
  <si>
    <t>Байгузинский сельский совет</t>
  </si>
  <si>
    <t>80631415</t>
  </si>
  <si>
    <t>Верхоторский сельский совет</t>
  </si>
  <si>
    <t>80631425</t>
  </si>
  <si>
    <t>Город Ишимбай</t>
  </si>
  <si>
    <t>80631101</t>
  </si>
  <si>
    <t>Иткуловский сельский совет</t>
  </si>
  <si>
    <t>80631430</t>
  </si>
  <si>
    <t>Ишеевский сельский совет</t>
  </si>
  <si>
    <t>80631435</t>
  </si>
  <si>
    <t>80631000</t>
  </si>
  <si>
    <t>Кузяновский сельский совет</t>
  </si>
  <si>
    <t>80631440</t>
  </si>
  <si>
    <t>Кулгунинский сельский совет</t>
  </si>
  <si>
    <t>80631445</t>
  </si>
  <si>
    <t>Макаровский сельский совет</t>
  </si>
  <si>
    <t>80631450</t>
  </si>
  <si>
    <t>Петровский сельский совет</t>
  </si>
  <si>
    <t>80631455</t>
  </si>
  <si>
    <t>Сайрановский сельский совет</t>
  </si>
  <si>
    <t>80631460</t>
  </si>
  <si>
    <t>Скворчихинский сельский совет</t>
  </si>
  <si>
    <t>80631470</t>
  </si>
  <si>
    <t>Урман-Бишкадакский сельский совет</t>
  </si>
  <si>
    <t>80631475</t>
  </si>
  <si>
    <t>Янурусовский сельский совет</t>
  </si>
  <si>
    <t>80631480</t>
  </si>
  <si>
    <t>Амзибашевский сельский совет</t>
  </si>
  <si>
    <t>80633403</t>
  </si>
  <si>
    <t>Большекачаковский сельский совет</t>
  </si>
  <si>
    <t>80633405</t>
  </si>
  <si>
    <t>Калегинский сельский совет</t>
  </si>
  <si>
    <t>80633415</t>
  </si>
  <si>
    <t>Калмиябашевский сельский совет</t>
  </si>
  <si>
    <t>80633420</t>
  </si>
  <si>
    <t>80633000</t>
  </si>
  <si>
    <t>Калтасинский сельский совет</t>
  </si>
  <si>
    <t>80633425</t>
  </si>
  <si>
    <t>Кельтеевский сельский совет</t>
  </si>
  <si>
    <t>80633430</t>
  </si>
  <si>
    <t>Краснохолмский сельский совет</t>
  </si>
  <si>
    <t>80633447</t>
  </si>
  <si>
    <t>Нижнекачмашевский сельский совет</t>
  </si>
  <si>
    <t>80633445</t>
  </si>
  <si>
    <t>Новокильбахтинский сельский совет</t>
  </si>
  <si>
    <t>80633446</t>
  </si>
  <si>
    <t>Старояшевский сельский совет</t>
  </si>
  <si>
    <t>80633452</t>
  </si>
  <si>
    <t>Тюльдинский сельский совет</t>
  </si>
  <si>
    <t>80633450</t>
  </si>
  <si>
    <t>Артакульский сельский совет</t>
  </si>
  <si>
    <t>80634404</t>
  </si>
  <si>
    <t>Байкибашевский сельский совет</t>
  </si>
  <si>
    <t>80634412</t>
  </si>
  <si>
    <t>Байкинский сельский совет</t>
  </si>
  <si>
    <t>80634416</t>
  </si>
  <si>
    <t>Верхнесуянский сельский совет</t>
  </si>
  <si>
    <t>80634424</t>
  </si>
  <si>
    <t>80634000</t>
  </si>
  <si>
    <t>Караидельский сельский совет</t>
  </si>
  <si>
    <t>80634432</t>
  </si>
  <si>
    <t>Караярский сельский совет</t>
  </si>
  <si>
    <t>80634436</t>
  </si>
  <si>
    <t>Кирзинский сельский совет</t>
  </si>
  <si>
    <t>80634440</t>
  </si>
  <si>
    <t>Куртлыкульский сельский совет</t>
  </si>
  <si>
    <t>80634444</t>
  </si>
  <si>
    <t>Магинский сельский совет</t>
  </si>
  <si>
    <t>80634445</t>
  </si>
  <si>
    <t>Новобердяшский сельский совет</t>
  </si>
  <si>
    <t>80634452</t>
  </si>
  <si>
    <t>Новомуллакаевский сельский совет</t>
  </si>
  <si>
    <t>80634456</t>
  </si>
  <si>
    <t>Озеркинский сельский совет</t>
  </si>
  <si>
    <t>80634460</t>
  </si>
  <si>
    <t>Подлубовский сельский совет</t>
  </si>
  <si>
    <t>80634464</t>
  </si>
  <si>
    <t>Староакбуляковский сельский совет</t>
  </si>
  <si>
    <t>80634472</t>
  </si>
  <si>
    <t>Ургушевский сельский совет</t>
  </si>
  <si>
    <t>80634480</t>
  </si>
  <si>
    <t>Урюш-Битуллинский сельский совет</t>
  </si>
  <si>
    <t>80634484</t>
  </si>
  <si>
    <t>Явгильдинский сельский совет</t>
  </si>
  <si>
    <t>80634488</t>
  </si>
  <si>
    <t>Адзитаровский сельский совет</t>
  </si>
  <si>
    <t>80635405</t>
  </si>
  <si>
    <t>Бузовьязовский сельский совет</t>
  </si>
  <si>
    <t>80635415</t>
  </si>
  <si>
    <t>Ефремкинский сельский совет</t>
  </si>
  <si>
    <t>80635420</t>
  </si>
  <si>
    <t>Кабаковский сельский совет</t>
  </si>
  <si>
    <t>80635423</t>
  </si>
  <si>
    <t>Камышлинский сельский совет</t>
  </si>
  <si>
    <t>80635425</t>
  </si>
  <si>
    <t>Карламанский сельский совет</t>
  </si>
  <si>
    <t>80635430</t>
  </si>
  <si>
    <t>80635000</t>
  </si>
  <si>
    <t>Кармаскалинский сельский совет</t>
  </si>
  <si>
    <t>80635435</t>
  </si>
  <si>
    <t>80635440</t>
  </si>
  <si>
    <t>Новокиешкинский сельский совет</t>
  </si>
  <si>
    <t>80635445</t>
  </si>
  <si>
    <t>80635450</t>
  </si>
  <si>
    <t>Прибельский сельский совет</t>
  </si>
  <si>
    <t>80635451</t>
  </si>
  <si>
    <t>Савалеевский сельский совет</t>
  </si>
  <si>
    <t>80635455</t>
  </si>
  <si>
    <t>Сахаевский сельский совет</t>
  </si>
  <si>
    <t>80635475</t>
  </si>
  <si>
    <t>Старобабичевский сельский совет</t>
  </si>
  <si>
    <t>80635465</t>
  </si>
  <si>
    <t>Старомусинский сельский совет</t>
  </si>
  <si>
    <t>80635470</t>
  </si>
  <si>
    <t>Шаймуратовский сельский совет</t>
  </si>
  <si>
    <t>80635480</t>
  </si>
  <si>
    <t>Абзаевский сельский совет</t>
  </si>
  <si>
    <t>80636405</t>
  </si>
  <si>
    <t>80636410</t>
  </si>
  <si>
    <t>Верхнекигинский сельский совет</t>
  </si>
  <si>
    <t>80636415</t>
  </si>
  <si>
    <t>Душанбековский сельский совет</t>
  </si>
  <si>
    <t>80636425</t>
  </si>
  <si>
    <t>Еланлинский сельский совет</t>
  </si>
  <si>
    <t>80636420</t>
  </si>
  <si>
    <t>80636430</t>
  </si>
  <si>
    <t>Кандаковский сельский совет</t>
  </si>
  <si>
    <t>80636435</t>
  </si>
  <si>
    <t>80636000</t>
  </si>
  <si>
    <t>Леузинский сельский совет</t>
  </si>
  <si>
    <t>80636440</t>
  </si>
  <si>
    <t>Нижнекигинский сельский совет</t>
  </si>
  <si>
    <t>80636445</t>
  </si>
  <si>
    <t>Арлановский сельский совет</t>
  </si>
  <si>
    <t>80637405</t>
  </si>
  <si>
    <t>Кариевский сельский совет</t>
  </si>
  <si>
    <t>80637410</t>
  </si>
  <si>
    <t>80637000</t>
  </si>
  <si>
    <t>Куяновский сельский совет</t>
  </si>
  <si>
    <t>80637412</t>
  </si>
  <si>
    <t>Музяковский сельский совет</t>
  </si>
  <si>
    <t>80637415</t>
  </si>
  <si>
    <t>Николо-Березовский сельский совет</t>
  </si>
  <si>
    <t>80637421</t>
  </si>
  <si>
    <t>Никольский сельский совет</t>
  </si>
  <si>
    <t>80637420</t>
  </si>
  <si>
    <t>Новобуринский сельский совет</t>
  </si>
  <si>
    <t>80637425</t>
  </si>
  <si>
    <t>Новокабановский сельский совет</t>
  </si>
  <si>
    <t>80637430</t>
  </si>
  <si>
    <t>Новокаинлыковский сельский совет</t>
  </si>
  <si>
    <t>80637435</t>
  </si>
  <si>
    <t>Новонагаевский сельский совет</t>
  </si>
  <si>
    <t>80637440</t>
  </si>
  <si>
    <t>Новоянзигитовский сельский совет</t>
  </si>
  <si>
    <t>80637461</t>
  </si>
  <si>
    <t>Раздольевский сельский совет</t>
  </si>
  <si>
    <t>80637443</t>
  </si>
  <si>
    <t>Саузбашевский сельский совет</t>
  </si>
  <si>
    <t>80637450</t>
  </si>
  <si>
    <t>Шушнурский сельский совет</t>
  </si>
  <si>
    <t>80637465</t>
  </si>
  <si>
    <t>Волостновский сельский совет</t>
  </si>
  <si>
    <t>80638405</t>
  </si>
  <si>
    <t>Зареченский сельский совет</t>
  </si>
  <si>
    <t>80638410</t>
  </si>
  <si>
    <t>80638415</t>
  </si>
  <si>
    <t>Ижбердинский сельский совет</t>
  </si>
  <si>
    <t>80638420</t>
  </si>
  <si>
    <t>Иртюбякский сельский совет</t>
  </si>
  <si>
    <t>80638425</t>
  </si>
  <si>
    <t>Исимовский сельский совет</t>
  </si>
  <si>
    <t>80638430</t>
  </si>
  <si>
    <t>80638000</t>
  </si>
  <si>
    <t>Кугарчинский сельский совет</t>
  </si>
  <si>
    <t>80638440</t>
  </si>
  <si>
    <t>Максютовский сельский совет</t>
  </si>
  <si>
    <t>80638445</t>
  </si>
  <si>
    <t>80638450</t>
  </si>
  <si>
    <t>Нижнебиккузинский сельский совет</t>
  </si>
  <si>
    <t>80638455</t>
  </si>
  <si>
    <t>80638460</t>
  </si>
  <si>
    <t>Нукаевский сельский совет</t>
  </si>
  <si>
    <t>80638463</t>
  </si>
  <si>
    <t>Побоищенский сельский совет</t>
  </si>
  <si>
    <t>80638470</t>
  </si>
  <si>
    <t>Санзяповский сельский совет</t>
  </si>
  <si>
    <t>80638473</t>
  </si>
  <si>
    <t>Тляумбетовский сельский совет</t>
  </si>
  <si>
    <t>80638475</t>
  </si>
  <si>
    <t>Уральский сельский совет</t>
  </si>
  <si>
    <t>80638480</t>
  </si>
  <si>
    <t>Чапаевский сельский совет</t>
  </si>
  <si>
    <t>80638483</t>
  </si>
  <si>
    <t>80638485</t>
  </si>
  <si>
    <t>Юмагузинский сельский совет</t>
  </si>
  <si>
    <t>80638487</t>
  </si>
  <si>
    <t>Ялчинский сельский совет</t>
  </si>
  <si>
    <t>80638495</t>
  </si>
  <si>
    <t>Ахметовский сельский совет</t>
  </si>
  <si>
    <t>80640405</t>
  </si>
  <si>
    <t>Бакаевский сельский совет</t>
  </si>
  <si>
    <t>80640410</t>
  </si>
  <si>
    <t>Горьковский сельский совет</t>
  </si>
  <si>
    <t>80640415</t>
  </si>
  <si>
    <t>Карача-Елгинский сельский совет</t>
  </si>
  <si>
    <t>80640430</t>
  </si>
  <si>
    <t>80640000</t>
  </si>
  <si>
    <t>Кушнаренковский сельский совет</t>
  </si>
  <si>
    <t>80640435</t>
  </si>
  <si>
    <t>Матвеевский сельский совет</t>
  </si>
  <si>
    <t>80640440</t>
  </si>
  <si>
    <t>Расмекеевский сельский совет</t>
  </si>
  <si>
    <t>80640465</t>
  </si>
  <si>
    <t>Старогумеровский сельский совет</t>
  </si>
  <si>
    <t>80640470</t>
  </si>
  <si>
    <t>Старокамышлинский сельский совет</t>
  </si>
  <si>
    <t>80640475</t>
  </si>
  <si>
    <t>Старокурмашевский сельский совет</t>
  </si>
  <si>
    <t>80640477</t>
  </si>
  <si>
    <t>Старотукмаклинский сельский совет</t>
  </si>
  <si>
    <t>80640480</t>
  </si>
  <si>
    <t>Шариповский сельский совет</t>
  </si>
  <si>
    <t>80640490</t>
  </si>
  <si>
    <t>Бахмутский сельский совет</t>
  </si>
  <si>
    <t>80639410</t>
  </si>
  <si>
    <t>Ермолаевский сельский совет</t>
  </si>
  <si>
    <t>80639412</t>
  </si>
  <si>
    <t>Зяк-Ишметовский сельский совет</t>
  </si>
  <si>
    <t>80639417</t>
  </si>
  <si>
    <t>Илькинеевский сельский совет</t>
  </si>
  <si>
    <t>80639415</t>
  </si>
  <si>
    <t>Кривле-Илюшкинский сельский совет</t>
  </si>
  <si>
    <t>80639420</t>
  </si>
  <si>
    <t>80639000</t>
  </si>
  <si>
    <t>Ленинский сельский совет</t>
  </si>
  <si>
    <t>80639425</t>
  </si>
  <si>
    <t>Мурапталовский сельский совет</t>
  </si>
  <si>
    <t>80639435</t>
  </si>
  <si>
    <t>Отрадинский сельский совет</t>
  </si>
  <si>
    <t>80639440</t>
  </si>
  <si>
    <t>Свободинский сельский совет</t>
  </si>
  <si>
    <t>80639450</t>
  </si>
  <si>
    <t>Таймасовский сельский совет</t>
  </si>
  <si>
    <t>80639455</t>
  </si>
  <si>
    <t>Шабагишский сельский совет</t>
  </si>
  <si>
    <t>80639460</t>
  </si>
  <si>
    <t>Якшимбетовский сельский совет</t>
  </si>
  <si>
    <t>80639465</t>
  </si>
  <si>
    <t>Абитовский сельский совет</t>
  </si>
  <si>
    <t>80641402</t>
  </si>
  <si>
    <t>Александровский сельский совет</t>
  </si>
  <si>
    <t>80641405</t>
  </si>
  <si>
    <t>Аптраковский сельский совет</t>
  </si>
  <si>
    <t>80641410</t>
  </si>
  <si>
    <t>Араслановский сельский совет</t>
  </si>
  <si>
    <t>80641415</t>
  </si>
  <si>
    <t>Воскресенский сельский совет</t>
  </si>
  <si>
    <t>80641422</t>
  </si>
  <si>
    <t>Город Мелеуз</t>
  </si>
  <si>
    <t>80641101</t>
  </si>
  <si>
    <t>Денисовский сельский совет</t>
  </si>
  <si>
    <t>80641435</t>
  </si>
  <si>
    <t>Зирганский сельский совет</t>
  </si>
  <si>
    <t>80641430</t>
  </si>
  <si>
    <t>Иштугановский сельский совет</t>
  </si>
  <si>
    <t>80641445</t>
  </si>
  <si>
    <t>Корнеевский сельский совет</t>
  </si>
  <si>
    <t>80641480</t>
  </si>
  <si>
    <t>80641000</t>
  </si>
  <si>
    <t>Мелеузовский сельский совет</t>
  </si>
  <si>
    <t>80641450</t>
  </si>
  <si>
    <t>Нордовский сельский совет</t>
  </si>
  <si>
    <t>80641455</t>
  </si>
  <si>
    <t>Нугушевский сельский совет</t>
  </si>
  <si>
    <t>80641460</t>
  </si>
  <si>
    <t>Партизанский сельский совет</t>
  </si>
  <si>
    <t>80641465</t>
  </si>
  <si>
    <t>80641470</t>
  </si>
  <si>
    <t>Сарышевский сельский совет</t>
  </si>
  <si>
    <t>80641475</t>
  </si>
  <si>
    <t>Шевченковский сельский совет</t>
  </si>
  <si>
    <t>80641485</t>
  </si>
  <si>
    <t>Абдуллинский сельский совет</t>
  </si>
  <si>
    <t>80642401</t>
  </si>
  <si>
    <t>Алегазовский сельский совет</t>
  </si>
  <si>
    <t>80642405</t>
  </si>
  <si>
    <t>Большеокинский сельский совет</t>
  </si>
  <si>
    <t>80642410</t>
  </si>
  <si>
    <t>Большеустьикинский сельский совет</t>
  </si>
  <si>
    <t>80642415</t>
  </si>
  <si>
    <t>Дуван-Мечетлинский сельский совет</t>
  </si>
  <si>
    <t>80642420</t>
  </si>
  <si>
    <t>Кургатовский сельский совет</t>
  </si>
  <si>
    <t>80642423</t>
  </si>
  <si>
    <t>Лемез-Тамакский сельский совет</t>
  </si>
  <si>
    <t>80642425</t>
  </si>
  <si>
    <t>Малоустьикинский сельский совет</t>
  </si>
  <si>
    <t>80642430</t>
  </si>
  <si>
    <t>80642000</t>
  </si>
  <si>
    <t>Новомещеровский сельский совет</t>
  </si>
  <si>
    <t>80642435</t>
  </si>
  <si>
    <t>Новояушевский сельский совет</t>
  </si>
  <si>
    <t>80642442</t>
  </si>
  <si>
    <t>Ростовский сельский совет</t>
  </si>
  <si>
    <t>80642445</t>
  </si>
  <si>
    <t>Юнусовский сельский совет</t>
  </si>
  <si>
    <t>80642450</t>
  </si>
  <si>
    <t>Акбулатовский сельский совет</t>
  </si>
  <si>
    <t>80643405</t>
  </si>
  <si>
    <t>Баймурзинский сельский совет</t>
  </si>
  <si>
    <t>80643410</t>
  </si>
  <si>
    <t>Большесухоязовский сельский совет</t>
  </si>
  <si>
    <t>80643415</t>
  </si>
  <si>
    <t>Большешадинский сельский совет</t>
  </si>
  <si>
    <t>80643420</t>
  </si>
  <si>
    <t>Ирсаевский сельский совет</t>
  </si>
  <si>
    <t>80643425</t>
  </si>
  <si>
    <t>Кайраковский сельский совет</t>
  </si>
  <si>
    <t>80643430</t>
  </si>
  <si>
    <t>Камеевский сельский совет</t>
  </si>
  <si>
    <t>80643435</t>
  </si>
  <si>
    <t>Мавлютовский сельский совет</t>
  </si>
  <si>
    <t>80643445</t>
  </si>
  <si>
    <t>80643000</t>
  </si>
  <si>
    <t>Мишкинский сельский совет</t>
  </si>
  <si>
    <t>80643450</t>
  </si>
  <si>
    <t>Новотроицкий сельский совет</t>
  </si>
  <si>
    <t>80643455</t>
  </si>
  <si>
    <t>Староарзаматовский сельский совет</t>
  </si>
  <si>
    <t>80643460</t>
  </si>
  <si>
    <t>Тынбаевский сельский совет</t>
  </si>
  <si>
    <t>80643465</t>
  </si>
  <si>
    <t>Урьядинский сельский совет</t>
  </si>
  <si>
    <t>80643470</t>
  </si>
  <si>
    <t>Чураевский сельский совет</t>
  </si>
  <si>
    <t>80643480</t>
  </si>
  <si>
    <t>80644405</t>
  </si>
  <si>
    <t>80644410</t>
  </si>
  <si>
    <t>Большекаркалинский сельский совет</t>
  </si>
  <si>
    <t>80644415</t>
  </si>
  <si>
    <t>Енебей-Урсаевский сельский совет</t>
  </si>
  <si>
    <t>80644420</t>
  </si>
  <si>
    <t>Зильдяровский сельский совет</t>
  </si>
  <si>
    <t>80644425</t>
  </si>
  <si>
    <t>Ильчигуловский сельский совет</t>
  </si>
  <si>
    <t>80644428</t>
  </si>
  <si>
    <t>Карановский сельский совет</t>
  </si>
  <si>
    <t>80644429</t>
  </si>
  <si>
    <t>Качегановский сельский совет</t>
  </si>
  <si>
    <t>80644430</t>
  </si>
  <si>
    <t>Кожай-Семеновский сельский совет</t>
  </si>
  <si>
    <t>80644435</t>
  </si>
  <si>
    <t>Менеузтамакский сельский совет</t>
  </si>
  <si>
    <t>80644440</t>
  </si>
  <si>
    <t>Миякибашевский сельский совет</t>
  </si>
  <si>
    <t>80644445</t>
  </si>
  <si>
    <t>80644000</t>
  </si>
  <si>
    <t>Миякинский сельский совет</t>
  </si>
  <si>
    <t>80644450</t>
  </si>
  <si>
    <t>Новокарамалинский сельский совет</t>
  </si>
  <si>
    <t>80644460</t>
  </si>
  <si>
    <t>Сатыевский сельский совет</t>
  </si>
  <si>
    <t>80644465</t>
  </si>
  <si>
    <t>Уршакбашкарамалинский сельский совет</t>
  </si>
  <si>
    <t>80644470</t>
  </si>
  <si>
    <t>Байгильдинский сельский совет</t>
  </si>
  <si>
    <t>80645405</t>
  </si>
  <si>
    <t>Баш-Шидинский сельский совет</t>
  </si>
  <si>
    <t>80645410</t>
  </si>
  <si>
    <t>Красногорский сельский совет</t>
  </si>
  <si>
    <t>80645415</t>
  </si>
  <si>
    <t>Красноключевский сельский совет</t>
  </si>
  <si>
    <t>80645416</t>
  </si>
  <si>
    <t>80645420</t>
  </si>
  <si>
    <t>Новокулевский сельский совет</t>
  </si>
  <si>
    <t>80645435</t>
  </si>
  <si>
    <t>Новосубаевский сельский совет</t>
  </si>
  <si>
    <t>80645440</t>
  </si>
  <si>
    <t>80645000</t>
  </si>
  <si>
    <t>Павловский сельский совет</t>
  </si>
  <si>
    <t>80645444</t>
  </si>
  <si>
    <t>80645445</t>
  </si>
  <si>
    <t>Сарвинский сельский совет</t>
  </si>
  <si>
    <t>80645450</t>
  </si>
  <si>
    <t>Старобедеевский сельский совет</t>
  </si>
  <si>
    <t>80645452</t>
  </si>
  <si>
    <t>Староисаевский сельский совет</t>
  </si>
  <si>
    <t>80645455</t>
  </si>
  <si>
    <t>Алькинский сельский совет</t>
  </si>
  <si>
    <t>80647405</t>
  </si>
  <si>
    <t>Аркауловский сельский совет</t>
  </si>
  <si>
    <t>80647410</t>
  </si>
  <si>
    <t>Ишимбаевский сельский совет</t>
  </si>
  <si>
    <t>80647415</t>
  </si>
  <si>
    <t>Лагеревский сельский совет</t>
  </si>
  <si>
    <t>80647425</t>
  </si>
  <si>
    <t>Лаклинский сельский совет</t>
  </si>
  <si>
    <t>80647430</t>
  </si>
  <si>
    <t>Малоязовский сельский совет</t>
  </si>
  <si>
    <t>80647435</t>
  </si>
  <si>
    <t>Мечетлинский сельский совет</t>
  </si>
  <si>
    <t>80647440</t>
  </si>
  <si>
    <t>Мещегаровский сельский совет</t>
  </si>
  <si>
    <t>80647445</t>
  </si>
  <si>
    <t>Мурсалимкинский сельский совет</t>
  </si>
  <si>
    <t>80647447</t>
  </si>
  <si>
    <t>Насибашевский сельский совет</t>
  </si>
  <si>
    <t>80647450</t>
  </si>
  <si>
    <t>80647476</t>
  </si>
  <si>
    <t>80647000</t>
  </si>
  <si>
    <t>Салаватский сельский совет</t>
  </si>
  <si>
    <t>80647453</t>
  </si>
  <si>
    <t>Таймеевский сельский совет</t>
  </si>
  <si>
    <t>80647455</t>
  </si>
  <si>
    <t>Терменевский сельский совет</t>
  </si>
  <si>
    <t>80647460</t>
  </si>
  <si>
    <t>Турналинский сельский совет</t>
  </si>
  <si>
    <t>80647465</t>
  </si>
  <si>
    <t>Янгантауский сельский совет</t>
  </si>
  <si>
    <t>80647475</t>
  </si>
  <si>
    <t>Айдаралинский сельский совет</t>
  </si>
  <si>
    <t>80648405</t>
  </si>
  <si>
    <t>Аллагуватский сельский совет</t>
  </si>
  <si>
    <t>80648402</t>
  </si>
  <si>
    <t>Бакеевский сельский совет</t>
  </si>
  <si>
    <t>80648410</t>
  </si>
  <si>
    <t>Бузатовский сельский совет</t>
  </si>
  <si>
    <t>80648415</t>
  </si>
  <si>
    <t>Кабакушский сельский совет</t>
  </si>
  <si>
    <t>80648418</t>
  </si>
  <si>
    <t>Карагушский сельский совет</t>
  </si>
  <si>
    <t>80648420</t>
  </si>
  <si>
    <t>Куганакбашевский сельский совет</t>
  </si>
  <si>
    <t>80648425</t>
  </si>
  <si>
    <t>Кундрякский сельский совет</t>
  </si>
  <si>
    <t>80648430</t>
  </si>
  <si>
    <t>Сарайсинский сельский совет</t>
  </si>
  <si>
    <t>80648435</t>
  </si>
  <si>
    <t>Старокалкашевский сельский совет</t>
  </si>
  <si>
    <t>80648440</t>
  </si>
  <si>
    <t>80648000</t>
  </si>
  <si>
    <t>Стерлибашевский сельский совет</t>
  </si>
  <si>
    <t>80648445</t>
  </si>
  <si>
    <t>Тятер-Араслановский сельский совет</t>
  </si>
  <si>
    <t>80648455</t>
  </si>
  <si>
    <t>Халикеевский сельский совет</t>
  </si>
  <si>
    <t>80648460</t>
  </si>
  <si>
    <t>Янгурчинский сельский совет</t>
  </si>
  <si>
    <t>80648465</t>
  </si>
  <si>
    <t>Яшергановский сельский совет</t>
  </si>
  <si>
    <t>80648470</t>
  </si>
  <si>
    <t>Айгулевский сельский совет</t>
  </si>
  <si>
    <t>80649404</t>
  </si>
  <si>
    <t>Алатанинский сельский совет</t>
  </si>
  <si>
    <t>80649412</t>
  </si>
  <si>
    <t>Ашкадарский сельский совет</t>
  </si>
  <si>
    <t>80649416</t>
  </si>
  <si>
    <t>Аючевский сельский совет</t>
  </si>
  <si>
    <t>80649418</t>
  </si>
  <si>
    <t>Буриказгановский сельский совет</t>
  </si>
  <si>
    <t>80649428</t>
  </si>
  <si>
    <t>Казадаевский сельский совет</t>
  </si>
  <si>
    <t>80649436</t>
  </si>
  <si>
    <t>Константиноградовский сельский совет</t>
  </si>
  <si>
    <t>80649420</t>
  </si>
  <si>
    <t>Красноярский сельский совет</t>
  </si>
  <si>
    <t>80649444</t>
  </si>
  <si>
    <t>Куганакский сельский совет</t>
  </si>
  <si>
    <t>80649440</t>
  </si>
  <si>
    <t>Максимовский сельский совет</t>
  </si>
  <si>
    <t>80649424</t>
  </si>
  <si>
    <t>Наумовский сельский совет</t>
  </si>
  <si>
    <t>80649448</t>
  </si>
  <si>
    <t>80649452</t>
  </si>
  <si>
    <t>80649460</t>
  </si>
  <si>
    <t>Отрадовский сельский совет</t>
  </si>
  <si>
    <t>80649456</t>
  </si>
  <si>
    <t>80649464</t>
  </si>
  <si>
    <t>Подлесненский сельский совет</t>
  </si>
  <si>
    <t>80649468</t>
  </si>
  <si>
    <t>Рощинский сельский совет</t>
  </si>
  <si>
    <t>80649478</t>
  </si>
  <si>
    <t>Рязановский сельский совет</t>
  </si>
  <si>
    <t>80649480</t>
  </si>
  <si>
    <t>80649000</t>
  </si>
  <si>
    <t>Тюрюшлинский сельский совет</t>
  </si>
  <si>
    <t>80649488</t>
  </si>
  <si>
    <t>Услинский сельский совет</t>
  </si>
  <si>
    <t>80649492</t>
  </si>
  <si>
    <t>80650405</t>
  </si>
  <si>
    <t>Аксаитовский сельский совет</t>
  </si>
  <si>
    <t>80650410</t>
  </si>
  <si>
    <t>Бадряшевский сельский совет</t>
  </si>
  <si>
    <t>80650415</t>
  </si>
  <si>
    <t>Буль-Кайпановский сельский совет</t>
  </si>
  <si>
    <t>80650420</t>
  </si>
  <si>
    <t>Верхнетатышлинский сельский совет</t>
  </si>
  <si>
    <t>80650425</t>
  </si>
  <si>
    <t>Кальмияровский сельский совет</t>
  </si>
  <si>
    <t>80650430</t>
  </si>
  <si>
    <t>Кальтяевский сельский совет</t>
  </si>
  <si>
    <t>80650435</t>
  </si>
  <si>
    <t>Кудашевский сельский совет</t>
  </si>
  <si>
    <t>80650440</t>
  </si>
  <si>
    <t>Курдымский сельский совет</t>
  </si>
  <si>
    <t>80650445</t>
  </si>
  <si>
    <t>Нижнебалтачевский сельский совет</t>
  </si>
  <si>
    <t>80650450</t>
  </si>
  <si>
    <t>Новотатышлинский сельский совет</t>
  </si>
  <si>
    <t>80650455</t>
  </si>
  <si>
    <t>80650000</t>
  </si>
  <si>
    <t>Шулгановский сельский совет</t>
  </si>
  <si>
    <t>80650460</t>
  </si>
  <si>
    <t>Ялгыз-Наратский сельский совет</t>
  </si>
  <si>
    <t>80650465</t>
  </si>
  <si>
    <t>80651405</t>
  </si>
  <si>
    <t>Верхнебишиндинский сельский совет</t>
  </si>
  <si>
    <t>80651410</t>
  </si>
  <si>
    <t>Верхнетроицкий сельский совет</t>
  </si>
  <si>
    <t>80651415</t>
  </si>
  <si>
    <t>Гафуровский сельский совет</t>
  </si>
  <si>
    <t>80651417</t>
  </si>
  <si>
    <t>Город Туймазы</t>
  </si>
  <si>
    <t>80651101</t>
  </si>
  <si>
    <t>Ильчимбетовский сельский совет</t>
  </si>
  <si>
    <t>80651420</t>
  </si>
  <si>
    <t>Какрыбашевский сельский совет</t>
  </si>
  <si>
    <t>80651425</t>
  </si>
  <si>
    <t>Кандринский сельский совет</t>
  </si>
  <si>
    <t>80651427</t>
  </si>
  <si>
    <t>Карамалы-Губеевский сельский совет</t>
  </si>
  <si>
    <t>80651430</t>
  </si>
  <si>
    <t>Каратовский сельский совет</t>
  </si>
  <si>
    <t>80651435</t>
  </si>
  <si>
    <t>Нижнетроицкий сельский совет</t>
  </si>
  <si>
    <t>80651439</t>
  </si>
  <si>
    <t>80651440</t>
  </si>
  <si>
    <t>80651445</t>
  </si>
  <si>
    <t>Серафимовский сельский совет</t>
  </si>
  <si>
    <t>80651447</t>
  </si>
  <si>
    <t>Старотуймазинский сельский совет</t>
  </si>
  <si>
    <t>80651455</t>
  </si>
  <si>
    <t>Субханкуловский сельский совет</t>
  </si>
  <si>
    <t>80651461</t>
  </si>
  <si>
    <t>Татар-Улкановский сельский совет</t>
  </si>
  <si>
    <t>80651465</t>
  </si>
  <si>
    <t>80651000</t>
  </si>
  <si>
    <t>Тюменяковский сельский совет</t>
  </si>
  <si>
    <t>80651470</t>
  </si>
  <si>
    <t>Чукадыбашевский сельский совет</t>
  </si>
  <si>
    <t>80651475</t>
  </si>
  <si>
    <t>Авдонский сельский совет</t>
  </si>
  <si>
    <t>80652405</t>
  </si>
  <si>
    <t>80652403</t>
  </si>
  <si>
    <t>Булгаковский сельский совет</t>
  </si>
  <si>
    <t>80652410</t>
  </si>
  <si>
    <t>80652415</t>
  </si>
  <si>
    <t>Жуковский сельский совет</t>
  </si>
  <si>
    <t>80652418</t>
  </si>
  <si>
    <t>Зубовский сельский совет</t>
  </si>
  <si>
    <t>80652420</t>
  </si>
  <si>
    <t>Кармасанский сельский совет</t>
  </si>
  <si>
    <t>80652423</t>
  </si>
  <si>
    <t>Кирилловский сельский совет</t>
  </si>
  <si>
    <t>80652425</t>
  </si>
  <si>
    <t>80652430</t>
  </si>
  <si>
    <t>Миловский сельский совет</t>
  </si>
  <si>
    <t>80652435</t>
  </si>
  <si>
    <t>80652440</t>
  </si>
  <si>
    <t>80652450</t>
  </si>
  <si>
    <t>Ольховский сельский совет</t>
  </si>
  <si>
    <t>80652452</t>
  </si>
  <si>
    <t>Русско-Юрмашский сельский совет</t>
  </si>
  <si>
    <t>80652455</t>
  </si>
  <si>
    <t>Таптыковский сельский совет</t>
  </si>
  <si>
    <t>80652460</t>
  </si>
  <si>
    <t>80652000</t>
  </si>
  <si>
    <t>Черкасский сельский совет</t>
  </si>
  <si>
    <t>80652472</t>
  </si>
  <si>
    <t>Чесноковский сельский совет</t>
  </si>
  <si>
    <t>80652473</t>
  </si>
  <si>
    <t>Шемякский сельский совет</t>
  </si>
  <si>
    <t>80652475</t>
  </si>
  <si>
    <t>Юматовский сельский совет</t>
  </si>
  <si>
    <t>80652480</t>
  </si>
  <si>
    <t>80653410</t>
  </si>
  <si>
    <t>Ахуновский сельский совет</t>
  </si>
  <si>
    <t>80653415</t>
  </si>
  <si>
    <t>Буйдинский сельский совет</t>
  </si>
  <si>
    <t>80653416</t>
  </si>
  <si>
    <t>Город Учалы</t>
  </si>
  <si>
    <t>80653101</t>
  </si>
  <si>
    <t>80653420</t>
  </si>
  <si>
    <t>Ильчинский сельский совет</t>
  </si>
  <si>
    <t>80653425</t>
  </si>
  <si>
    <t>Имангуловский сельский совет</t>
  </si>
  <si>
    <t>80653430</t>
  </si>
  <si>
    <t>Кирябинский сельский совет</t>
  </si>
  <si>
    <t>80653440</t>
  </si>
  <si>
    <t>Кунакбаевский сельский совет</t>
  </si>
  <si>
    <t>80653445</t>
  </si>
  <si>
    <t>Мансуровский сельский совет</t>
  </si>
  <si>
    <t>80653449</t>
  </si>
  <si>
    <t>Миндякский сельский совет</t>
  </si>
  <si>
    <t>80653448</t>
  </si>
  <si>
    <t>Наурузовский сельский совет</t>
  </si>
  <si>
    <t>80653450</t>
  </si>
  <si>
    <t>Новобайрамгуловский сельский совет</t>
  </si>
  <si>
    <t>80653455</t>
  </si>
  <si>
    <t>80653465</t>
  </si>
  <si>
    <t>Сафаровский сельский совет</t>
  </si>
  <si>
    <t>80653470</t>
  </si>
  <si>
    <t>Тунгатаровский сельский совет</t>
  </si>
  <si>
    <t>80653484</t>
  </si>
  <si>
    <t>Уразовский сельский совет</t>
  </si>
  <si>
    <t>80653488</t>
  </si>
  <si>
    <t>80653491</t>
  </si>
  <si>
    <t>80653000</t>
  </si>
  <si>
    <t>Учалинский сельский совет</t>
  </si>
  <si>
    <t>80653496</t>
  </si>
  <si>
    <t>Бала-Четырманский сельский совет</t>
  </si>
  <si>
    <t>80654405</t>
  </si>
  <si>
    <t>Балыклинский сельский совет</t>
  </si>
  <si>
    <t>80654410</t>
  </si>
  <si>
    <t>Булякаевский сельский совет</t>
  </si>
  <si>
    <t>80654415</t>
  </si>
  <si>
    <t>Верхнеяушевский сельский совет</t>
  </si>
  <si>
    <t>80654416</t>
  </si>
  <si>
    <t>Гончаровский сельский совет</t>
  </si>
  <si>
    <t>80654417</t>
  </si>
  <si>
    <t>Дедовский сельский совет</t>
  </si>
  <si>
    <t>80654420</t>
  </si>
  <si>
    <t>Денискинский сельский совет</t>
  </si>
  <si>
    <t>80654425</t>
  </si>
  <si>
    <t>Каралачикский сельский совет</t>
  </si>
  <si>
    <t>80654427</t>
  </si>
  <si>
    <t>80654430</t>
  </si>
  <si>
    <t>80654440</t>
  </si>
  <si>
    <t>Пугачевский сельский совет</t>
  </si>
  <si>
    <t>80654445</t>
  </si>
  <si>
    <t>Разинский сельский совет</t>
  </si>
  <si>
    <t>80654450</t>
  </si>
  <si>
    <t>Теняевский сельский совет</t>
  </si>
  <si>
    <t>80654455</t>
  </si>
  <si>
    <t>80654000</t>
  </si>
  <si>
    <t>Федоровский сельский совет</t>
  </si>
  <si>
    <t>80654460</t>
  </si>
  <si>
    <t>Абишевский сельский совет</t>
  </si>
  <si>
    <t>80655405</t>
  </si>
  <si>
    <t>Акъюловский сельский совет</t>
  </si>
  <si>
    <t>80655410</t>
  </si>
  <si>
    <t>Акъярский сельский совет</t>
  </si>
  <si>
    <t>80655415</t>
  </si>
  <si>
    <t>Антинганский сельский совет</t>
  </si>
  <si>
    <t>80655420</t>
  </si>
  <si>
    <t>Бурибайский сельский совет</t>
  </si>
  <si>
    <t>80655424</t>
  </si>
  <si>
    <t>80655425</t>
  </si>
  <si>
    <t>Маканский сельский совет</t>
  </si>
  <si>
    <t>80655430</t>
  </si>
  <si>
    <t>Новозирганский сельский совет</t>
  </si>
  <si>
    <t>80655432</t>
  </si>
  <si>
    <t>Самарский сельский совет</t>
  </si>
  <si>
    <t>80655433</t>
  </si>
  <si>
    <t>Таналыкский сельский совет</t>
  </si>
  <si>
    <t>80655440</t>
  </si>
  <si>
    <t>Татыр-Узякский сельский совет</t>
  </si>
  <si>
    <t>80655435</t>
  </si>
  <si>
    <t>Уфимский сельский совет</t>
  </si>
  <si>
    <t>80655445</t>
  </si>
  <si>
    <t>80655450</t>
  </si>
  <si>
    <t>80655000</t>
  </si>
  <si>
    <t>Целинный сельский совет</t>
  </si>
  <si>
    <t>80655455</t>
  </si>
  <si>
    <t>Башировский сельский совет</t>
  </si>
  <si>
    <t>80656410</t>
  </si>
  <si>
    <t>Имянликулевский сельский совет</t>
  </si>
  <si>
    <t>80656415</t>
  </si>
  <si>
    <t>Калмашбашевский сельский совет</t>
  </si>
  <si>
    <t>80656420</t>
  </si>
  <si>
    <t>Новобалтачевский сельский совет</t>
  </si>
  <si>
    <t>80656425</t>
  </si>
  <si>
    <t>Новокутовский сельский совет</t>
  </si>
  <si>
    <t>80656435</t>
  </si>
  <si>
    <t>Рапатовский сельский совет</t>
  </si>
  <si>
    <t>80656440</t>
  </si>
  <si>
    <t>Резяповский сельский совет</t>
  </si>
  <si>
    <t>80656445</t>
  </si>
  <si>
    <t>Старокалмашевский сельский совет</t>
  </si>
  <si>
    <t>80656450</t>
  </si>
  <si>
    <t>Тайняшевский сельский совет</t>
  </si>
  <si>
    <t>80656455</t>
  </si>
  <si>
    <t>80656460</t>
  </si>
  <si>
    <t>Урнякский сельский совет</t>
  </si>
  <si>
    <t>80656465</t>
  </si>
  <si>
    <t>80656000</t>
  </si>
  <si>
    <t>Чекмагушевский сельский совет</t>
  </si>
  <si>
    <t>80656470</t>
  </si>
  <si>
    <t>80656475</t>
  </si>
  <si>
    <t>Алкинский сельский совет</t>
  </si>
  <si>
    <t>80657405</t>
  </si>
  <si>
    <t>Аровский сельский совет</t>
  </si>
  <si>
    <t>80657410</t>
  </si>
  <si>
    <t>80657415</t>
  </si>
  <si>
    <t>80657420</t>
  </si>
  <si>
    <t>Дурасовский сельский совет</t>
  </si>
  <si>
    <t>80657425</t>
  </si>
  <si>
    <t>Енгалышевский сельский совет</t>
  </si>
  <si>
    <t>80657430</t>
  </si>
  <si>
    <t>Еремеевский сельский совет</t>
  </si>
  <si>
    <t>80657435</t>
  </si>
  <si>
    <t>Ибрагимовский сельский совет</t>
  </si>
  <si>
    <t>80657440</t>
  </si>
  <si>
    <t>Кара-Якуповский сельский совет</t>
  </si>
  <si>
    <t>80657445</t>
  </si>
  <si>
    <t>Лесной сельский совет</t>
  </si>
  <si>
    <t>80657446</t>
  </si>
  <si>
    <t>80657450</t>
  </si>
  <si>
    <t>80657455</t>
  </si>
  <si>
    <t>80657000</t>
  </si>
  <si>
    <t>Чишминский поссовет</t>
  </si>
  <si>
    <t>80657151</t>
  </si>
  <si>
    <t>80657465</t>
  </si>
  <si>
    <t>Чувалкиповский сельский совет</t>
  </si>
  <si>
    <t>80657470</t>
  </si>
  <si>
    <t>Шингак-Кульский сельский совет</t>
  </si>
  <si>
    <t>80657475</t>
  </si>
  <si>
    <t>Акбарисовский сельский совет</t>
  </si>
  <si>
    <t>80658405</t>
  </si>
  <si>
    <t>Базгиевский сельский совет</t>
  </si>
  <si>
    <t>80658410</t>
  </si>
  <si>
    <t>Дмитриево-Полянский сельский совет</t>
  </si>
  <si>
    <t>80658415</t>
  </si>
  <si>
    <t>Дюртюлинский сельский совет</t>
  </si>
  <si>
    <t>80658420</t>
  </si>
  <si>
    <t>80658425</t>
  </si>
  <si>
    <t>Мичуринский сельский совет</t>
  </si>
  <si>
    <t>80658430</t>
  </si>
  <si>
    <t>Нижнезаитовский сельский совет</t>
  </si>
  <si>
    <t>80658435</t>
  </si>
  <si>
    <t>Нижнеташлинский сельский совет</t>
  </si>
  <si>
    <t>80658440</t>
  </si>
  <si>
    <t>Нуреевский сельский совет</t>
  </si>
  <si>
    <t>80658445</t>
  </si>
  <si>
    <t>Писаревский сельский совет</t>
  </si>
  <si>
    <t>80658455</t>
  </si>
  <si>
    <t>Старотумбагушевский сельский совет</t>
  </si>
  <si>
    <t>80658465</t>
  </si>
  <si>
    <t>Чалмалинский сельский совет</t>
  </si>
  <si>
    <t>80658475</t>
  </si>
  <si>
    <t>80658000</t>
  </si>
  <si>
    <t>Шаранский сельский совет</t>
  </si>
  <si>
    <t>80658485</t>
  </si>
  <si>
    <t>Асавдыбашский сельский совет</t>
  </si>
  <si>
    <t>80659410</t>
  </si>
  <si>
    <t>80659415</t>
  </si>
  <si>
    <t>Воядинский сельский совет</t>
  </si>
  <si>
    <t>80659420</t>
  </si>
  <si>
    <t>Город Янаул</t>
  </si>
  <si>
    <t>80659101</t>
  </si>
  <si>
    <t>Ижболдинский сельский совет</t>
  </si>
  <si>
    <t>80659430</t>
  </si>
  <si>
    <t>Истякский сельский совет</t>
  </si>
  <si>
    <t>80659435</t>
  </si>
  <si>
    <t>Иткинеевский сельский совет</t>
  </si>
  <si>
    <t>80659440</t>
  </si>
  <si>
    <t>Кармановский сельский совет</t>
  </si>
  <si>
    <t>80659445</t>
  </si>
  <si>
    <t>Кисак-Каинский сельский совет</t>
  </si>
  <si>
    <t>80659450</t>
  </si>
  <si>
    <t>80659453</t>
  </si>
  <si>
    <t>80659455</t>
  </si>
  <si>
    <t>Новоартаульский сельский совет</t>
  </si>
  <si>
    <t>80659460</t>
  </si>
  <si>
    <t>80659465</t>
  </si>
  <si>
    <t>80659470</t>
  </si>
  <si>
    <t>Сандугачевский сельский совет</t>
  </si>
  <si>
    <t>80659475</t>
  </si>
  <si>
    <t>Староваряшский сельский совет</t>
  </si>
  <si>
    <t>80659480</t>
  </si>
  <si>
    <t>Старокудашевский сельский совет</t>
  </si>
  <si>
    <t>80659485</t>
  </si>
  <si>
    <t>Шудекский сельский совет</t>
  </si>
  <si>
    <t>80659490</t>
  </si>
  <si>
    <t>Ямадинский сельский совет</t>
  </si>
  <si>
    <t>80659495</t>
  </si>
  <si>
    <t>80659000</t>
  </si>
  <si>
    <t>ORG_NAME</t>
  </si>
  <si>
    <t>INN_NAME</t>
  </si>
  <si>
    <t>KPP_NAME</t>
  </si>
  <si>
    <t>GUID</t>
  </si>
  <si>
    <t>MIME</t>
  </si>
  <si>
    <t>EXTENSION</t>
  </si>
  <si>
    <t>CREATE_DATE</t>
  </si>
  <si>
    <t>FORCE_ALLOWED</t>
  </si>
  <si>
    <t>Наименование (описание) обособленного подразделения</t>
  </si>
  <si>
    <t>FIL_NAME</t>
  </si>
  <si>
    <t>FIL_ID</t>
  </si>
  <si>
    <t>OKOPF_NAME</t>
  </si>
  <si>
    <t>1 10 51 | Полные товарищества</t>
  </si>
  <si>
    <t>1 10 64 | Товарищества на вере (коммандитные товарищества)</t>
  </si>
  <si>
    <t>1 22 47 | Публичные акционерные общества</t>
  </si>
  <si>
    <t>1 22 67 | Непубличные акционерные общества</t>
  </si>
  <si>
    <t>1 30 00 | Хозяйственные партнерства</t>
  </si>
  <si>
    <t>1 41 53 | Сельскохозяйственные артели (колхозы)</t>
  </si>
  <si>
    <t>1 41 54 | Рыболовецкие артели (колхозы)</t>
  </si>
  <si>
    <t>1 41 55 | Кооперативные хозяйства (коопхозы)</t>
  </si>
  <si>
    <t>1 42 00 | Производственные кооперативы (кроме сельскохозяйственных производственных кооперативов)</t>
  </si>
  <si>
    <t>1 53 00 | Крестьянские (фермерские) хозяйства</t>
  </si>
  <si>
    <t>1 90 00 | Прочие юридические лица, являющиеся коммерческими организациями</t>
  </si>
  <si>
    <t>2 01 01 | Гаражные и гаражно-строительные кооперативы</t>
  </si>
  <si>
    <t>2 01 02 | Жилищные или жилищно-строительные кооперативы</t>
  </si>
  <si>
    <t>2 01 03 | Жилищные накопительные кооперативы</t>
  </si>
  <si>
    <t>2 01 04 | Кредитные потребительские кооперативы</t>
  </si>
  <si>
    <t>2 01 05 | Кредитные потребительские кооперативы граждан</t>
  </si>
  <si>
    <t>2 01 06 | Кредитные кооперативы второго уровня</t>
  </si>
  <si>
    <t>2 01 07 | Потребительские общества</t>
  </si>
  <si>
    <t>2 01 08 | Общества взаимного страхования</t>
  </si>
  <si>
    <t>2 01 09 | Сельскохозяйственные потребительские перерабатывающие кооперативы</t>
  </si>
  <si>
    <t>2 01 10 | Сельскохозяйственные потребительские сбытовые (торговые) кооперативы</t>
  </si>
  <si>
    <t>2 01 11 | Сельскохозяйственные потребительские обслуживающие кооперативы</t>
  </si>
  <si>
    <t>2 01 12 | Сельскохозяйственные потребительские снабженческие кооперативы</t>
  </si>
  <si>
    <t>2 01 15 | Сельскохозяйственные потребительские животноводческие кооперативы</t>
  </si>
  <si>
    <t>2 01 16 | Сельскохозяйственные потребительские растениеводческие кооперативы</t>
  </si>
  <si>
    <t>2 01 21 | Фонды проката</t>
  </si>
  <si>
    <t>2 02 01 | Политические партии</t>
  </si>
  <si>
    <t>2 02 02 | Профсоюзные организации</t>
  </si>
  <si>
    <t>2 02 10 | Общественные движения</t>
  </si>
  <si>
    <t>2 02 11 | Органы общественной самодеятельности</t>
  </si>
  <si>
    <t>2 02 17 | Территориальные общественные самоуправления</t>
  </si>
  <si>
    <t>2 06 01 | Ассоциации (союзы) экономического взаимодействия субъектов Российской Федерации</t>
  </si>
  <si>
    <t>2 06 03 | Советы муниципальных образований субъектов Российской Федерации</t>
  </si>
  <si>
    <t>2 06 04 | Союзы (ассоциации) кредитных кооперативов</t>
  </si>
  <si>
    <t>2 06 05 | Союзы (ассоциации) кооперативов</t>
  </si>
  <si>
    <t>2 06 06 | Союзы (ассоциации) общественных объединений</t>
  </si>
  <si>
    <t>2 06 07 | Союзы (ассоциации) общин малочисленных народов</t>
  </si>
  <si>
    <t>2 06 08 | Союзы потребительских обществ</t>
  </si>
  <si>
    <t>2 06 09 | Адвокатские палаты</t>
  </si>
  <si>
    <t>2 06 10 | Нотариальные палаты</t>
  </si>
  <si>
    <t>2 06 11 | Торгово-промышленные палаты</t>
  </si>
  <si>
    <t>2 06 12 | Объединения работодателей</t>
  </si>
  <si>
    <t>2 06 13 | Объединения фермерских хозяйств</t>
  </si>
  <si>
    <t>2 06 14 | Некоммерческие партнерства</t>
  </si>
  <si>
    <t>2 06 15 | Адвокатские бюро</t>
  </si>
  <si>
    <t>2 06 16 | Коллегии адвокатов</t>
  </si>
  <si>
    <t>2 06 19 | Саморегулируемые организации</t>
  </si>
  <si>
    <t>2 06 20 | Объединения (ассоциации и союзы) благотворительных организаций</t>
  </si>
  <si>
    <t>2 07 02 | Садоводческие или огороднические некоммерческие товарищества</t>
  </si>
  <si>
    <t>2 07 16 | Товарищества собственников жилья</t>
  </si>
  <si>
    <t>2 11 00 | Казачьи общества, внесенные в государственный реестр казачьих обществ в Российской Федерации</t>
  </si>
  <si>
    <t>2 12 00 | Общины коренных малочисленных народов Российской Федерации</t>
  </si>
  <si>
    <t>3 00 01 | Представительства юридических лиц</t>
  </si>
  <si>
    <t>3 00 02 | Филиалы юридических лиц</t>
  </si>
  <si>
    <t>3 00 03 | Обособленные подразделения юридических лиц</t>
  </si>
  <si>
    <t>3 00 04 | Структурные подразделения обособленных подразделений юридических лиц</t>
  </si>
  <si>
    <t>3 00 05 | Паевые инвестиционные фонды</t>
  </si>
  <si>
    <t>3 00 06 | Простые товарищества</t>
  </si>
  <si>
    <t>3 00 08 | Районные суды, городские суды, межрайонные суды (районные суды)</t>
  </si>
  <si>
    <t>4 00 01 | Межправительственные международные организации</t>
  </si>
  <si>
    <t>4 00 02 | Неправительственные международные организации</t>
  </si>
  <si>
    <t>5 01 01 | Главы крестьянских (фермерских) хозяйств</t>
  </si>
  <si>
    <t>5 01 02 | Индивидуальные предприниматели</t>
  </si>
  <si>
    <t>5 02 01 | Адвокаты, учредившие адвокатский кабинет</t>
  </si>
  <si>
    <t>5 02 02 | Нотариусы, занимающиеся частной практикой</t>
  </si>
  <si>
    <t>6 51 41 | Федеральные казенные предприятия</t>
  </si>
  <si>
    <t>6 51 42 | Казенные предприятия субъектов Российской Федерации</t>
  </si>
  <si>
    <t>6 51 43 | Муниципальные казенные предприятия</t>
  </si>
  <si>
    <t>6 52 41 | Федеральные государственные унитарные предприятия</t>
  </si>
  <si>
    <t>6 52 42 | Государственные унитарные предприятия субъектов Российской Федерации</t>
  </si>
  <si>
    <t>6 52 43 | Муниципальные унитарные предприятия</t>
  </si>
  <si>
    <t>7 04 01 | Благотворительные фонды</t>
  </si>
  <si>
    <t>7 04 02 | Негосударственные пенсионные фонды</t>
  </si>
  <si>
    <t>7 04 03 | Общественные фонды</t>
  </si>
  <si>
    <t>7 04 04 | Экологические фонды</t>
  </si>
  <si>
    <t>7 14 00 | Автономные некоммерческие организации</t>
  </si>
  <si>
    <t>7 15 00 | Религиозные организации</t>
  </si>
  <si>
    <t>7 16 01 | Государственные корпорации</t>
  </si>
  <si>
    <t>7 16 02 | Государственные компании</t>
  </si>
  <si>
    <t>7 16 10 | Отделения иностранных некоммерческих неправительственных организаций</t>
  </si>
  <si>
    <t>7 51 01 | Федеральные государственные автономные учреждения</t>
  </si>
  <si>
    <t>7 51 03 | Федеральные государственные бюджетные учреждения</t>
  </si>
  <si>
    <t>7 51 04 | Федеральные государственные казенные учреждения</t>
  </si>
  <si>
    <t>7 51 05 | Государственные внебюджетные фонды Российской Федерации</t>
  </si>
  <si>
    <t>7 52 01 | Государственные автономные учреждения субъектов Российской Федерации</t>
  </si>
  <si>
    <t>7 52 03 | Государственные бюджетные учреждения субъектов Российской Федерации</t>
  </si>
  <si>
    <t>7 52 04 | Государственные казенные учреждения субъектов Российской Федерации</t>
  </si>
  <si>
    <t>7 53 00 | Государственные академии наук</t>
  </si>
  <si>
    <t>7 54 01 | Муниципальные автономные учреждения</t>
  </si>
  <si>
    <t>7 54 03 | Муниципальные бюджетные учреждения</t>
  </si>
  <si>
    <t>7 54 04 | Муниципальные казенные учреждения</t>
  </si>
  <si>
    <t>7 55 00 | Частные учреждения</t>
  </si>
  <si>
    <t>7 55 02 | Благотворительные учреждения</t>
  </si>
  <si>
    <t>7 55 05 | Общественные учреждения</t>
  </si>
  <si>
    <t>PRD2_NAME</t>
  </si>
  <si>
    <t>RPT_STATUS</t>
  </si>
  <si>
    <t>RPT_DATE</t>
  </si>
  <si>
    <t>ООО "Электричекие сети" ПО "Уфимский РЭС"</t>
  </si>
  <si>
    <t>АО "Оборонэнерго"</t>
  </si>
  <si>
    <t>АО "РЖД"</t>
  </si>
  <si>
    <t>ООО "Геосфера"</t>
  </si>
  <si>
    <t>ОАО "Белебевский з-д "Автонормаль"</t>
  </si>
  <si>
    <t>ООО "БГК"</t>
  </si>
  <si>
    <t>АО "Региональные электрические сети"</t>
  </si>
  <si>
    <t>АО "Башкирские Электрические сети"</t>
  </si>
  <si>
    <t>АО "РЭС"</t>
  </si>
  <si>
    <t>ИП Александров О.В. (микрогенерация)</t>
  </si>
  <si>
    <t>ЗАО Уфимскмй завод железобетонных изделий "Эколог" Башнефтеспецстрой</t>
  </si>
  <si>
    <t>По договору № 092400012 с ООО "Башэлектросбыт", с НДС</t>
  </si>
  <si>
    <t>Потери относительном выражении, %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</si>
</sst>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dd\.mm\.yyyy"/>
  </numFmts>
  <fonts count="14">
    <font>
      <sz val="11"/>
      <color theme="1"/>
      <name val="Calibri"/>
      <scheme val="minor"/>
    </font>
    <font>
      <sz val="9"/>
      <name val="Tahoma"/>
      <family val="2"/>
      <charset val="204"/>
    </font>
    <font>
      <sz val="10"/>
      <name val="Arial Cyr"/>
    </font>
    <font>
      <sz val="11"/>
      <color rgb="FF000000"/>
      <name val="Calibri"/>
      <family val="2"/>
      <charset val="204"/>
    </font>
    <font>
      <sz val="8"/>
      <color theme="1"/>
      <name val="Tahoma"/>
      <family val="2"/>
      <charset val="204"/>
    </font>
    <font>
      <sz val="8"/>
      <color rgb="FF000080"/>
      <name val="Tahoma"/>
      <family val="2"/>
      <charset val="204"/>
    </font>
    <font>
      <sz val="8"/>
      <name val="Tahoma"/>
      <family val="2"/>
      <charset val="204"/>
    </font>
    <font>
      <sz val="8"/>
      <color theme="0" tint="-0.249977111117893"/>
      <name val="Tahoma"/>
      <family val="2"/>
      <charset val="204"/>
    </font>
    <font>
      <b/>
      <sz val="8"/>
      <name val="Tahoma"/>
      <family val="2"/>
      <charset val="204"/>
    </font>
    <font>
      <sz val="8"/>
      <color rgb="FFFFFFFF"/>
      <name val="Tahoma"/>
      <family val="2"/>
      <charset val="204"/>
    </font>
    <font>
      <sz val="8"/>
      <color rgb="FFFFFF00"/>
      <name val="Tahoma"/>
      <family val="2"/>
      <charset val="204"/>
    </font>
    <font>
      <sz val="8"/>
      <color rgb="FFFF6600"/>
      <name val="Tahoma"/>
      <family val="2"/>
      <charset val="204"/>
    </font>
    <font>
      <sz val="8"/>
      <color theme="0"/>
      <name val="Tahoma"/>
      <family val="2"/>
      <charset val="204"/>
    </font>
    <font>
      <b/>
      <sz val="10"/>
      <color rgb="FFBCBCBC"/>
      <name val="Calibri"/>
      <family val="2"/>
      <charset val="204"/>
    </font>
  </fonts>
  <fills count="16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FFC0"/>
      </patternFill>
    </fill>
    <fill>
      <patternFill patternType="solid">
        <fgColor rgb="FFD3DBDB"/>
      </patternFill>
    </fill>
    <fill>
      <patternFill patternType="solid">
        <fgColor rgb="FFD7EAD3"/>
      </patternFill>
    </fill>
    <fill>
      <patternFill patternType="solid">
        <fgColor rgb="FFFFFFFF"/>
      </patternFill>
    </fill>
    <fill>
      <patternFill patternType="solid">
        <fgColor rgb="FFEAEBEE"/>
      </patternFill>
    </fill>
    <fill>
      <patternFill patternType="solid">
        <fgColor rgb="FF0066CC"/>
      </patternFill>
    </fill>
    <fill>
      <patternFill patternType="solid">
        <fgColor rgb="FFFFFF00"/>
      </patternFill>
    </fill>
    <fill>
      <patternFill patternType="solid">
        <fgColor rgb="FFCC0000"/>
      </patternFill>
    </fill>
    <fill>
      <patternFill patternType="solid">
        <fgColor rgb="FFFF8080"/>
      </patternFill>
    </fill>
    <fill>
      <patternFill patternType="solid">
        <fgColor theme="0"/>
      </patternFill>
    </fill>
    <fill>
      <patternFill patternType="solid">
        <fgColor rgb="FFBCBCBC"/>
      </patternFill>
    </fill>
    <fill>
      <patternFill patternType="solid">
        <fgColor rgb="FFCCFF99"/>
      </patternFill>
    </fill>
    <fill>
      <patternFill patternType="solid">
        <fgColor rgb="FFBCAEDF"/>
      </patternFill>
    </fill>
  </fills>
  <borders count="9">
    <border>
      <left/>
      <right/>
      <top/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Fill="0" applyBorder="0"/>
    <xf numFmtId="49" fontId="1" fillId="0" borderId="0" applyFill="0" applyBorder="0">
      <alignment vertical="top"/>
    </xf>
    <xf numFmtId="0" fontId="2" fillId="0" borderId="0" applyFill="0" applyBorder="0"/>
    <xf numFmtId="0" fontId="3" fillId="0" borderId="0" applyFill="0" applyBorder="0"/>
  </cellStyleXfs>
  <cellXfs count="97">
    <xf numFmtId="0" fontId="0" fillId="0" borderId="0" xfId="0" applyNumberFormat="1" applyFont="1"/>
    <xf numFmtId="0" fontId="4" fillId="0" borderId="0" xfId="0" applyNumberFormat="1" applyFont="1"/>
    <xf numFmtId="0" fontId="1" fillId="0" borderId="0" xfId="0" applyNumberFormat="1" applyFont="1"/>
    <xf numFmtId="0" fontId="1" fillId="0" borderId="0" xfId="0" applyNumberFormat="1" applyFont="1" applyAlignment="1">
      <alignment vertical="top"/>
    </xf>
    <xf numFmtId="0" fontId="1" fillId="0" borderId="0" xfId="0" applyNumberFormat="1" applyFont="1"/>
    <xf numFmtId="0" fontId="1" fillId="0" borderId="0" xfId="0" applyNumberFormat="1" applyFont="1"/>
    <xf numFmtId="164" fontId="6" fillId="5" borderId="2" xfId="0" applyNumberFormat="1" applyFont="1" applyFill="1" applyBorder="1" applyAlignment="1">
      <alignment horizontal="right" vertical="center"/>
    </xf>
    <xf numFmtId="0" fontId="6" fillId="0" borderId="0" xfId="0" applyNumberFormat="1" applyFont="1"/>
    <xf numFmtId="0" fontId="7" fillId="0" borderId="0" xfId="0" applyNumberFormat="1" applyFont="1" applyAlignment="1">
      <alignment horizontal="center" vertical="center" wrapText="1"/>
    </xf>
    <xf numFmtId="0" fontId="6" fillId="0" borderId="0" xfId="0" applyNumberFormat="1" applyFont="1" applyAlignment="1">
      <alignment vertical="center"/>
    </xf>
    <xf numFmtId="49" fontId="6" fillId="0" borderId="0" xfId="1" applyNumberFormat="1" applyFont="1" applyAlignment="1">
      <alignment horizontal="right" vertical="center" indent="1"/>
    </xf>
    <xf numFmtId="0" fontId="6" fillId="0" borderId="0" xfId="0" applyNumberFormat="1" applyFont="1" applyAlignment="1">
      <alignment vertical="center"/>
    </xf>
    <xf numFmtId="49" fontId="6" fillId="0" borderId="0" xfId="0" applyNumberFormat="1" applyFont="1"/>
    <xf numFmtId="0" fontId="6" fillId="0" borderId="0" xfId="2" applyNumberFormat="1" applyFont="1"/>
    <xf numFmtId="0" fontId="6" fillId="0" borderId="0" xfId="0" applyNumberFormat="1" applyFont="1"/>
    <xf numFmtId="0" fontId="8" fillId="0" borderId="3" xfId="3" applyNumberFormat="1" applyFont="1" applyBorder="1" applyAlignment="1">
      <alignment vertical="center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49" fontId="6" fillId="0" borderId="2" xfId="1" applyNumberFormat="1" applyFont="1" applyBorder="1" applyAlignment="1">
      <alignment horizontal="center" vertical="center" wrapText="1"/>
    </xf>
    <xf numFmtId="0" fontId="6" fillId="7" borderId="2" xfId="0" applyNumberFormat="1" applyFont="1" applyFill="1" applyBorder="1" applyAlignment="1">
      <alignment horizontal="left" vertical="center" wrapText="1" indent="1"/>
    </xf>
    <xf numFmtId="0" fontId="6" fillId="0" borderId="0" xfId="0" applyNumberFormat="1" applyFont="1" applyAlignment="1">
      <alignment vertical="center" wrapText="1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/>
    <xf numFmtId="0" fontId="9" fillId="8" borderId="0" xfId="0" applyNumberFormat="1" applyFont="1" applyFill="1" applyAlignment="1">
      <alignment horizontal="center" vertical="center"/>
    </xf>
    <xf numFmtId="0" fontId="6" fillId="9" borderId="0" xfId="0" applyNumberFormat="1" applyFont="1" applyFill="1" applyAlignment="1">
      <alignment vertical="center"/>
    </xf>
    <xf numFmtId="0" fontId="6" fillId="9" borderId="0" xfId="0" applyNumberFormat="1" applyFont="1" applyFill="1" applyAlignment="1">
      <alignment horizontal="right" vertical="center"/>
    </xf>
    <xf numFmtId="0" fontId="6" fillId="9" borderId="0" xfId="0" applyNumberFormat="1" applyFont="1" applyFill="1" applyAlignment="1">
      <alignment horizontal="center" vertical="center"/>
    </xf>
    <xf numFmtId="0" fontId="10" fillId="9" borderId="0" xfId="0" applyNumberFormat="1" applyFont="1" applyFill="1" applyAlignment="1">
      <alignment vertical="center"/>
    </xf>
    <xf numFmtId="0" fontId="6" fillId="9" borderId="0" xfId="0" applyNumberFormat="1" applyFont="1" applyFill="1" applyAlignment="1">
      <alignment horizontal="left" vertical="center"/>
    </xf>
    <xf numFmtId="0" fontId="6" fillId="10" borderId="0" xfId="0" applyNumberFormat="1" applyFont="1" applyFill="1" applyAlignment="1">
      <alignment vertical="center" wrapText="1"/>
    </xf>
    <xf numFmtId="0" fontId="6" fillId="9" borderId="0" xfId="0" applyNumberFormat="1" applyFont="1" applyFill="1" applyAlignment="1">
      <alignment vertical="center" wrapText="1"/>
    </xf>
    <xf numFmtId="0" fontId="11" fillId="0" borderId="0" xfId="0" applyNumberFormat="1" applyFont="1" applyAlignment="1">
      <alignment vertical="center"/>
    </xf>
    <xf numFmtId="0" fontId="11" fillId="9" borderId="0" xfId="0" applyNumberFormat="1" applyFont="1" applyFill="1" applyAlignment="1">
      <alignment vertical="center" wrapText="1"/>
    </xf>
    <xf numFmtId="0" fontId="11" fillId="0" borderId="0" xfId="0" applyNumberFormat="1" applyFont="1" applyAlignment="1">
      <alignment vertical="center" wrapText="1"/>
    </xf>
    <xf numFmtId="0" fontId="6" fillId="4" borderId="0" xfId="0" applyNumberFormat="1" applyFont="1" applyFill="1" applyAlignment="1">
      <alignment vertical="center"/>
    </xf>
    <xf numFmtId="0" fontId="4" fillId="4" borderId="0" xfId="0" applyNumberFormat="1" applyFont="1" applyFill="1"/>
    <xf numFmtId="0" fontId="6" fillId="11" borderId="0" xfId="0" applyNumberFormat="1" applyFont="1" applyFill="1" applyAlignment="1">
      <alignment horizontal="right" vertical="center"/>
    </xf>
    <xf numFmtId="0" fontId="6" fillId="2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6" fillId="0" borderId="0" xfId="0" applyNumberFormat="1" applyFont="1" applyAlignment="1">
      <alignment horizontal="left" vertical="center"/>
    </xf>
    <xf numFmtId="0" fontId="6" fillId="0" borderId="4" xfId="1" applyNumberFormat="1" applyFont="1" applyBorder="1" applyAlignment="1">
      <alignment vertical="center"/>
    </xf>
    <xf numFmtId="0" fontId="6" fillId="12" borderId="2" xfId="1" applyNumberFormat="1" applyFont="1" applyFill="1" applyBorder="1" applyAlignment="1">
      <alignment horizontal="left" vertical="center" wrapText="1" indent="1"/>
    </xf>
    <xf numFmtId="49" fontId="6" fillId="0" borderId="2" xfId="1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/>
    </xf>
    <xf numFmtId="0" fontId="6" fillId="0" borderId="6" xfId="1" applyNumberFormat="1" applyFont="1" applyBorder="1" applyAlignment="1">
      <alignment horizontal="left" vertical="center" wrapText="1" indent="1"/>
    </xf>
    <xf numFmtId="49" fontId="6" fillId="0" borderId="5" xfId="1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right" vertical="center"/>
    </xf>
    <xf numFmtId="0" fontId="5" fillId="6" borderId="1" xfId="0" applyNumberFormat="1" applyFont="1" applyFill="1" applyBorder="1" applyAlignment="1">
      <alignment horizontal="left" vertical="center" indent="1"/>
    </xf>
    <xf numFmtId="0" fontId="12" fillId="0" borderId="6" xfId="1" applyNumberFormat="1" applyFont="1" applyBorder="1" applyAlignment="1">
      <alignment horizontal="left" vertical="center" wrapText="1" indent="1"/>
    </xf>
    <xf numFmtId="0" fontId="6" fillId="7" borderId="2" xfId="0" applyNumberFormat="1" applyFont="1" applyFill="1" applyBorder="1" applyAlignment="1">
      <alignment vertical="center" wrapText="1"/>
    </xf>
    <xf numFmtId="0" fontId="6" fillId="7" borderId="2" xfId="0" applyNumberFormat="1" applyFont="1" applyFill="1" applyBorder="1" applyAlignment="1">
      <alignment horizontal="center" vertical="center" wrapText="1"/>
    </xf>
    <xf numFmtId="0" fontId="6" fillId="0" borderId="2" xfId="1" applyNumberFormat="1" applyFont="1" applyBorder="1" applyAlignment="1">
      <alignment horizontal="left" vertical="center" wrapText="1" indent="1"/>
    </xf>
    <xf numFmtId="0" fontId="6" fillId="0" borderId="2" xfId="1" applyNumberFormat="1" applyFont="1" applyBorder="1" applyAlignment="1">
      <alignment horizontal="left" vertical="center" wrapText="1" indent="2"/>
    </xf>
    <xf numFmtId="0" fontId="6" fillId="0" borderId="2" xfId="1" applyNumberFormat="1" applyFont="1" applyBorder="1" applyAlignment="1">
      <alignment horizontal="left" vertical="center" wrapText="1" indent="3"/>
    </xf>
    <xf numFmtId="0" fontId="6" fillId="0" borderId="2" xfId="1" applyNumberFormat="1" applyFont="1" applyBorder="1" applyAlignment="1">
      <alignment horizontal="left" vertical="center" wrapText="1" indent="4"/>
    </xf>
    <xf numFmtId="164" fontId="6" fillId="13" borderId="2" xfId="0" applyNumberFormat="1" applyFont="1" applyFill="1" applyBorder="1" applyAlignment="1">
      <alignment horizontal="right" vertical="center"/>
    </xf>
    <xf numFmtId="0" fontId="6" fillId="13" borderId="2" xfId="0" applyNumberFormat="1" applyFont="1" applyFill="1" applyBorder="1"/>
    <xf numFmtId="49" fontId="6" fillId="0" borderId="2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top" wrapText="1"/>
    </xf>
    <xf numFmtId="49" fontId="6" fillId="0" borderId="2" xfId="1" applyNumberFormat="1" applyFont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/>
    </xf>
    <xf numFmtId="49" fontId="6" fillId="0" borderId="2" xfId="1" applyNumberFormat="1" applyFont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left" vertical="center" wrapText="1" indent="2"/>
    </xf>
    <xf numFmtId="0" fontId="6" fillId="14" borderId="5" xfId="0" applyNumberFormat="1" applyFont="1" applyFill="1" applyBorder="1" applyAlignment="1">
      <alignment horizontal="center" vertical="center" wrapText="1"/>
    </xf>
    <xf numFmtId="0" fontId="6" fillId="14" borderId="7" xfId="0" applyNumberFormat="1" applyFont="1" applyFill="1" applyBorder="1" applyAlignment="1">
      <alignment horizontal="center" vertical="center" wrapText="1"/>
    </xf>
    <xf numFmtId="0" fontId="6" fillId="14" borderId="5" xfId="0" applyNumberFormat="1" applyFont="1" applyFill="1" applyBorder="1" applyAlignment="1">
      <alignment vertical="center" wrapText="1"/>
    </xf>
    <xf numFmtId="0" fontId="4" fillId="0" borderId="0" xfId="0" applyNumberFormat="1" applyFont="1"/>
    <xf numFmtId="0" fontId="6" fillId="0" borderId="0" xfId="0" applyNumberFormat="1" applyFont="1"/>
    <xf numFmtId="0" fontId="6" fillId="0" borderId="0" xfId="0" applyNumberFormat="1" applyFont="1"/>
    <xf numFmtId="49" fontId="13" fillId="0" borderId="0" xfId="0" applyNumberFormat="1" applyFont="1" applyAlignment="1">
      <alignment horizontal="center" vertical="top" wrapText="1"/>
    </xf>
    <xf numFmtId="0" fontId="6" fillId="12" borderId="2" xfId="1" applyNumberFormat="1" applyFont="1" applyFill="1" applyBorder="1" applyAlignment="1">
      <alignment horizontal="left" vertical="center" wrapText="1" indent="1"/>
    </xf>
    <xf numFmtId="0" fontId="6" fillId="4" borderId="2" xfId="1" applyNumberFormat="1" applyFont="1" applyFill="1" applyBorder="1" applyAlignment="1">
      <alignment horizontal="left" vertical="center" wrapText="1" indent="2"/>
    </xf>
    <xf numFmtId="49" fontId="6" fillId="0" borderId="2" xfId="1" applyNumberFormat="1" applyFont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right" vertical="center"/>
    </xf>
    <xf numFmtId="164" fontId="6" fillId="3" borderId="2" xfId="0" applyNumberFormat="1" applyFont="1" applyFill="1" applyBorder="1" applyAlignment="1" applyProtection="1">
      <alignment horizontal="right" vertical="center"/>
      <protection locked="0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left" vertical="center"/>
    </xf>
    <xf numFmtId="0" fontId="6" fillId="0" borderId="0" xfId="0" applyNumberFormat="1" applyFont="1"/>
    <xf numFmtId="0" fontId="4" fillId="0" borderId="0" xfId="0" applyNumberFormat="1" applyFont="1"/>
    <xf numFmtId="0" fontId="0" fillId="13" borderId="0" xfId="0" applyFont="1" applyFill="1"/>
    <xf numFmtId="165" fontId="0" fillId="0" borderId="0" xfId="0" applyNumberFormat="1" applyFont="1"/>
    <xf numFmtId="0" fontId="0" fillId="15" borderId="0" xfId="0" applyFont="1" applyFill="1"/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12" borderId="6" xfId="1" applyNumberFormat="1" applyFont="1" applyFill="1" applyBorder="1" applyAlignment="1">
      <alignment horizontal="left" vertical="center" wrapText="1" indent="1"/>
    </xf>
    <xf numFmtId="0" fontId="6" fillId="4" borderId="1" xfId="1" applyNumberFormat="1" applyFont="1" applyFill="1" applyBorder="1" applyAlignment="1">
      <alignment horizontal="left" vertical="center" wrapText="1" indent="2"/>
    </xf>
    <xf numFmtId="164" fontId="6" fillId="5" borderId="5" xfId="0" applyNumberFormat="1" applyFont="1" applyFill="1" applyBorder="1" applyAlignment="1">
      <alignment horizontal="right" vertical="center"/>
    </xf>
    <xf numFmtId="164" fontId="6" fillId="3" borderId="5" xfId="0" applyNumberFormat="1" applyFont="1" applyFill="1" applyBorder="1" applyAlignment="1" applyProtection="1">
      <alignment horizontal="right" vertical="center"/>
      <protection locked="0"/>
    </xf>
    <xf numFmtId="164" fontId="6" fillId="3" borderId="7" xfId="0" applyNumberFormat="1" applyFont="1" applyFill="1" applyBorder="1" applyAlignment="1" applyProtection="1">
      <alignment horizontal="right" vertical="center"/>
      <protection locked="0"/>
    </xf>
    <xf numFmtId="49" fontId="6" fillId="0" borderId="2" xfId="1" applyNumberFormat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8" xfId="0" applyNumberFormat="1" applyFont="1" applyBorder="1"/>
    <xf numFmtId="0" fontId="6" fillId="0" borderId="8" xfId="0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 vertical="center" wrapText="1"/>
    </xf>
    <xf numFmtId="0" fontId="6" fillId="14" borderId="6" xfId="0" applyNumberFormat="1" applyFont="1" applyFill="1" applyBorder="1" applyAlignment="1">
      <alignment horizontal="left" vertical="center" wrapText="1" indent="1"/>
    </xf>
    <xf numFmtId="0" fontId="6" fillId="14" borderId="5" xfId="0" applyNumberFormat="1" applyFont="1" applyFill="1" applyBorder="1" applyAlignment="1">
      <alignment horizontal="left" vertical="center" wrapText="1" indent="1"/>
    </xf>
    <xf numFmtId="0" fontId="4" fillId="9" borderId="0" xfId="0" applyNumberFormat="1" applyFont="1" applyFill="1" applyAlignment="1">
      <alignment horizontal="center" vertical="center"/>
    </xf>
  </cellXfs>
  <cellStyles count="5">
    <cellStyle name="Обычный" xfId="0" builtinId="0"/>
    <cellStyle name="Обычный 10" xfId="1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2"/>
    <cellStyle name="Обычный_Шаблон по источникам для Модуля Реестр (2)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ема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D3DBDB"/>
    <pageSetUpPr fitToPage="1"/>
  </sheetPr>
  <dimension ref="A1:T183"/>
  <sheetViews>
    <sheetView showGridLines="0" tabSelected="1" topLeftCell="C160" zoomScale="85" zoomScaleNormal="85" workbookViewId="0">
      <selection activeCell="I191" sqref="I191"/>
    </sheetView>
  </sheetViews>
  <sheetFormatPr defaultRowHeight="10.5" customHeight="1"/>
  <cols>
    <col min="1" max="2" width="4.7109375" style="77" hidden="1" customWidth="1"/>
    <col min="3" max="3" width="2.7109375" style="77" customWidth="1"/>
    <col min="4" max="4" width="10.7109375" style="77" customWidth="1"/>
    <col min="5" max="5" width="70.7109375" style="77" customWidth="1"/>
    <col min="6" max="6" width="10.7109375" style="77" customWidth="1"/>
    <col min="7" max="7" width="6.7109375" style="77" customWidth="1"/>
    <col min="8" max="12" width="17.7109375" style="77" customWidth="1"/>
    <col min="13" max="13" width="2.7109375" style="77" customWidth="1"/>
    <col min="14" max="19" width="13.5703125" style="77" hidden="1" customWidth="1"/>
    <col min="20" max="20" width="33.7109375" style="77" hidden="1" customWidth="1"/>
  </cols>
  <sheetData>
    <row r="1" spans="1:20" ht="10.5" hidden="1" customHeight="1"/>
    <row r="2" spans="1:20" ht="10.5" hidden="1" customHeight="1"/>
    <row r="3" spans="1:20" ht="10.5" hidden="1" customHeight="1">
      <c r="H3" s="37" t="s">
        <v>38</v>
      </c>
      <c r="I3" s="36" t="s">
        <v>39</v>
      </c>
      <c r="J3" s="36" t="s">
        <v>40</v>
      </c>
      <c r="K3" s="36" t="s">
        <v>41</v>
      </c>
      <c r="L3" s="36" t="s">
        <v>42</v>
      </c>
      <c r="N3" s="37" t="s">
        <v>43</v>
      </c>
      <c r="O3" s="37" t="s">
        <v>44</v>
      </c>
      <c r="P3" s="37" t="s">
        <v>45</v>
      </c>
      <c r="Q3" s="37" t="s">
        <v>46</v>
      </c>
      <c r="R3" s="37" t="s">
        <v>47</v>
      </c>
      <c r="S3" s="37" t="s">
        <v>48</v>
      </c>
      <c r="T3" s="37" t="s">
        <v>49</v>
      </c>
    </row>
    <row r="4" spans="1:20" ht="10.5" hidden="1" customHeight="1">
      <c r="A4" s="14"/>
      <c r="F4" s="13"/>
      <c r="G4" s="13"/>
      <c r="H4" s="13"/>
      <c r="I4" s="13"/>
      <c r="J4" s="13"/>
      <c r="K4" s="13"/>
      <c r="L4" s="13"/>
    </row>
    <row r="5" spans="1:20" ht="10.5" hidden="1" customHeight="1">
      <c r="A5" s="12"/>
    </row>
    <row r="6" spans="1:20" ht="10.5" hidden="1" customHeight="1">
      <c r="A6" s="12"/>
    </row>
    <row r="7" spans="1:20" ht="6" customHeight="1">
      <c r="A7" s="12"/>
      <c r="D7" s="7"/>
      <c r="E7" s="7"/>
      <c r="F7" s="7"/>
      <c r="G7" s="7"/>
      <c r="H7" s="7"/>
      <c r="I7" s="7"/>
      <c r="J7" s="7"/>
      <c r="K7" s="7"/>
    </row>
    <row r="8" spans="1:20" ht="12" customHeight="1">
      <c r="A8" s="12"/>
      <c r="D8" s="15" t="s">
        <v>0</v>
      </c>
      <c r="E8" s="15"/>
      <c r="F8" s="11"/>
      <c r="G8" s="11"/>
      <c r="H8" s="11"/>
      <c r="I8" s="11"/>
      <c r="J8" s="11"/>
      <c r="K8" s="11"/>
    </row>
    <row r="9" spans="1:20" ht="12" customHeight="1">
      <c r="D9" s="39" t="e">
        <f>IF(ORG="","Не определено",ORG)</f>
        <v>#REF!</v>
      </c>
      <c r="E9" s="39"/>
    </row>
    <row r="10" spans="1:20" ht="15" customHeight="1">
      <c r="D10" s="38"/>
      <c r="E10" s="38"/>
      <c r="F10" s="9"/>
      <c r="G10" s="9"/>
      <c r="H10" s="9"/>
      <c r="I10" s="9"/>
      <c r="J10" s="9"/>
      <c r="K10" s="9"/>
      <c r="L10" s="10" t="s">
        <v>50</v>
      </c>
    </row>
    <row r="11" spans="1:20" ht="15" customHeight="1">
      <c r="C11" s="7"/>
      <c r="D11" s="93" t="s">
        <v>51</v>
      </c>
      <c r="E11" s="93" t="s">
        <v>52</v>
      </c>
      <c r="F11" s="93" t="s">
        <v>53</v>
      </c>
      <c r="G11" s="93" t="s">
        <v>54</v>
      </c>
      <c r="H11" s="93" t="s">
        <v>55</v>
      </c>
      <c r="I11" s="93" t="s">
        <v>56</v>
      </c>
      <c r="J11" s="93"/>
      <c r="K11" s="93"/>
      <c r="L11" s="93"/>
    </row>
    <row r="12" spans="1:20" ht="15" customHeight="1">
      <c r="C12" s="7"/>
      <c r="D12" s="93"/>
      <c r="E12" s="93"/>
      <c r="F12" s="93"/>
      <c r="G12" s="93"/>
      <c r="H12" s="93"/>
      <c r="I12" s="17" t="s">
        <v>57</v>
      </c>
      <c r="J12" s="17" t="s">
        <v>58</v>
      </c>
      <c r="K12" s="17" t="s">
        <v>59</v>
      </c>
      <c r="L12" s="17" t="s">
        <v>60</v>
      </c>
    </row>
    <row r="13" spans="1:20" ht="12" customHeight="1">
      <c r="D13" s="8">
        <v>0</v>
      </c>
      <c r="E13" s="8">
        <v>1</v>
      </c>
      <c r="F13" s="8">
        <v>2</v>
      </c>
      <c r="G13" s="8">
        <v>3</v>
      </c>
      <c r="H13" s="8">
        <v>4</v>
      </c>
      <c r="I13" s="8">
        <v>5</v>
      </c>
      <c r="J13" s="8">
        <v>6</v>
      </c>
      <c r="K13" s="8">
        <v>7</v>
      </c>
      <c r="L13" s="8">
        <v>8</v>
      </c>
    </row>
    <row r="14" spans="1:20" ht="18" customHeight="1">
      <c r="C14" s="7"/>
      <c r="D14" s="94" t="s">
        <v>61</v>
      </c>
      <c r="E14" s="95"/>
      <c r="F14" s="95"/>
      <c r="G14" s="65"/>
      <c r="H14" s="63"/>
      <c r="I14" s="63"/>
      <c r="J14" s="63"/>
      <c r="K14" s="63"/>
      <c r="L14" s="64"/>
      <c r="N14" s="55"/>
      <c r="O14" s="55"/>
      <c r="P14" s="55"/>
      <c r="Q14" s="55"/>
      <c r="R14" s="55"/>
      <c r="S14" s="55"/>
      <c r="T14" s="55"/>
    </row>
    <row r="15" spans="1:20" ht="12" customHeight="1">
      <c r="C15" s="7"/>
      <c r="D15" s="18" t="s">
        <v>62</v>
      </c>
      <c r="E15" s="48" t="s">
        <v>63</v>
      </c>
      <c r="F15" s="49" t="s">
        <v>64</v>
      </c>
      <c r="G15" s="49">
        <v>10</v>
      </c>
      <c r="H15" s="6">
        <f>SUM(I15:L15)</f>
        <v>614179.98</v>
      </c>
      <c r="I15" s="6">
        <f>SUM(I16,I17,I21,I31)</f>
        <v>101382.00800000002</v>
      </c>
      <c r="J15" s="6">
        <f>SUM(J16,J17,J21,J31)</f>
        <v>0</v>
      </c>
      <c r="K15" s="6">
        <f>SUM(K16,K17,K21,K31)</f>
        <v>510260.02299999999</v>
      </c>
      <c r="L15" s="6">
        <f>SUM(L16,L17,L21,L31)</f>
        <v>2537.9490000000001</v>
      </c>
      <c r="N15" s="55"/>
      <c r="O15" s="55"/>
      <c r="P15" s="55"/>
      <c r="Q15" s="55"/>
      <c r="R15" s="55"/>
      <c r="S15" s="55"/>
      <c r="T15" s="57" t="s">
        <v>65</v>
      </c>
    </row>
    <row r="16" spans="1:20" ht="12" customHeight="1">
      <c r="C16" s="7"/>
      <c r="D16" s="40" t="s">
        <v>66</v>
      </c>
      <c r="E16" s="50" t="s">
        <v>67</v>
      </c>
      <c r="F16" s="41" t="s">
        <v>64</v>
      </c>
      <c r="G16" s="17">
        <v>20</v>
      </c>
      <c r="H16" s="6">
        <f>SUM(I16:L16)</f>
        <v>0</v>
      </c>
      <c r="I16" s="16"/>
      <c r="J16" s="16"/>
      <c r="K16" s="16"/>
      <c r="L16" s="16"/>
      <c r="N16" s="55"/>
      <c r="O16" s="55"/>
      <c r="P16" s="55"/>
      <c r="Q16" s="55"/>
      <c r="R16" s="55"/>
      <c r="S16" s="55"/>
      <c r="T16" s="57" t="s">
        <v>65</v>
      </c>
    </row>
    <row r="17" spans="1:20" ht="12" customHeight="1">
      <c r="C17" s="7"/>
      <c r="D17" s="40" t="s">
        <v>68</v>
      </c>
      <c r="E17" s="50" t="s">
        <v>69</v>
      </c>
      <c r="F17" s="41" t="s">
        <v>64</v>
      </c>
      <c r="G17" s="17">
        <v>30</v>
      </c>
      <c r="H17" s="6">
        <f>SUM(I17:L17)</f>
        <v>1308.8820000000001</v>
      </c>
      <c r="I17" s="6">
        <f>SUM(I18:I20)</f>
        <v>0</v>
      </c>
      <c r="J17" s="6">
        <f>SUM(J18:J20)</f>
        <v>0</v>
      </c>
      <c r="K17" s="6">
        <f>SUM(K18:K20)</f>
        <v>1308.8820000000001</v>
      </c>
      <c r="L17" s="6">
        <f>SUM(L18:L20)</f>
        <v>0</v>
      </c>
      <c r="N17" s="55"/>
      <c r="O17" s="55"/>
      <c r="P17" s="55"/>
      <c r="Q17" s="55"/>
      <c r="R17" s="55"/>
      <c r="S17" s="55"/>
      <c r="T17" s="57" t="s">
        <v>65</v>
      </c>
    </row>
    <row r="18" spans="1:20" ht="12" hidden="1" customHeight="1">
      <c r="C18" s="7"/>
      <c r="D18" s="47"/>
      <c r="E18" s="46"/>
      <c r="F18" s="44"/>
      <c r="G18" s="44"/>
      <c r="H18" s="42"/>
      <c r="I18" s="42"/>
      <c r="J18" s="42"/>
      <c r="K18" s="42"/>
      <c r="L18" s="45"/>
      <c r="N18" s="57" t="s">
        <v>70</v>
      </c>
      <c r="O18" s="55"/>
      <c r="P18" s="55"/>
      <c r="Q18" s="55"/>
      <c r="R18" s="55"/>
      <c r="S18" s="55"/>
      <c r="T18" s="55"/>
    </row>
    <row r="19" spans="1:20" ht="12" customHeight="1">
      <c r="D19" s="70" t="s">
        <v>66</v>
      </c>
      <c r="E19" s="71" t="s">
        <v>3022</v>
      </c>
      <c r="F19" s="83" t="s">
        <v>64</v>
      </c>
      <c r="G19" s="83">
        <v>20</v>
      </c>
      <c r="H19" s="73">
        <f>SUM(I19:L19)</f>
        <v>1308.8820000000001</v>
      </c>
      <c r="I19" s="74"/>
      <c r="J19" s="74"/>
      <c r="K19" s="74">
        <v>1308.8820000000001</v>
      </c>
      <c r="L19" s="74"/>
      <c r="N19" s="55"/>
      <c r="O19" s="55"/>
      <c r="P19" s="55"/>
      <c r="Q19" s="55"/>
      <c r="R19" s="55"/>
      <c r="S19" s="55"/>
      <c r="T19" s="75" t="s">
        <v>65</v>
      </c>
    </row>
    <row r="20" spans="1:20" ht="12" customHeight="1">
      <c r="C20" s="7"/>
      <c r="D20" s="43"/>
      <c r="E20" s="46" t="s">
        <v>71</v>
      </c>
      <c r="F20" s="44"/>
      <c r="G20" s="44"/>
      <c r="H20" s="42"/>
      <c r="I20" s="42"/>
      <c r="J20" s="42"/>
      <c r="K20" s="42"/>
      <c r="L20" s="45"/>
      <c r="N20" s="55"/>
      <c r="O20" s="55"/>
      <c r="P20" s="55"/>
      <c r="Q20" s="55"/>
      <c r="R20" s="55"/>
      <c r="S20" s="55"/>
      <c r="T20" s="60" t="s">
        <v>72</v>
      </c>
    </row>
    <row r="21" spans="1:20" ht="12" customHeight="1">
      <c r="C21" s="7"/>
      <c r="D21" s="40" t="s">
        <v>73</v>
      </c>
      <c r="E21" s="50" t="s">
        <v>74</v>
      </c>
      <c r="F21" s="41" t="s">
        <v>64</v>
      </c>
      <c r="G21" s="17" t="s">
        <v>75</v>
      </c>
      <c r="H21" s="6">
        <f>SUM(I21:L21)</f>
        <v>14029.758000000002</v>
      </c>
      <c r="I21" s="6">
        <f>SUM(I22:I30)</f>
        <v>0</v>
      </c>
      <c r="J21" s="6">
        <f>SUM(J22:J30)</f>
        <v>0</v>
      </c>
      <c r="K21" s="6">
        <f>SUM(K22:K30)</f>
        <v>13978.309000000001</v>
      </c>
      <c r="L21" s="6">
        <f>SUM(L22:L30)</f>
        <v>51.448999999999998</v>
      </c>
      <c r="N21" s="55"/>
      <c r="O21" s="55"/>
      <c r="P21" s="55"/>
      <c r="Q21" s="55"/>
      <c r="R21" s="55"/>
      <c r="S21" s="55"/>
      <c r="T21" s="57" t="s">
        <v>65</v>
      </c>
    </row>
    <row r="22" spans="1:20" ht="12" hidden="1" customHeight="1">
      <c r="C22" s="7"/>
      <c r="D22" s="47"/>
      <c r="E22" s="46"/>
      <c r="F22" s="44"/>
      <c r="G22" s="44"/>
      <c r="H22" s="42"/>
      <c r="I22" s="42"/>
      <c r="J22" s="42"/>
      <c r="K22" s="42"/>
      <c r="L22" s="45"/>
      <c r="N22" s="57" t="s">
        <v>70</v>
      </c>
      <c r="O22" s="55"/>
      <c r="P22" s="55"/>
      <c r="Q22" s="55"/>
      <c r="R22" s="55"/>
      <c r="S22" s="55"/>
      <c r="T22" s="55"/>
    </row>
    <row r="23" spans="1:20" s="67" customFormat="1" ht="12" customHeight="1">
      <c r="A23" s="68"/>
      <c r="B23" s="68"/>
      <c r="C23" s="69" t="s">
        <v>76</v>
      </c>
      <c r="D23" s="70" t="str">
        <f>"1.3."&amp;N23</f>
        <v>1.3.1</v>
      </c>
      <c r="E23" s="71" t="s">
        <v>77</v>
      </c>
      <c r="F23" s="72" t="s">
        <v>64</v>
      </c>
      <c r="G23" s="72" t="s">
        <v>75</v>
      </c>
      <c r="H23" s="73">
        <f>SUM(I23:L23)</f>
        <v>272.49700000000001</v>
      </c>
      <c r="I23" s="74"/>
      <c r="J23" s="74"/>
      <c r="K23" s="74">
        <v>272.49700000000001</v>
      </c>
      <c r="L23" s="74"/>
      <c r="M23" s="68"/>
      <c r="N23" s="75" t="s">
        <v>62</v>
      </c>
      <c r="O23" s="76" t="s">
        <v>77</v>
      </c>
      <c r="P23" s="76" t="s">
        <v>78</v>
      </c>
      <c r="Q23" s="76" t="s">
        <v>79</v>
      </c>
      <c r="R23" s="76" t="s">
        <v>10</v>
      </c>
      <c r="S23" s="75" t="s">
        <v>80</v>
      </c>
      <c r="T23" s="75" t="s">
        <v>81</v>
      </c>
    </row>
    <row r="24" spans="1:20" s="68" customFormat="1" ht="12" customHeight="1">
      <c r="C24" s="69" t="s">
        <v>76</v>
      </c>
      <c r="D24" s="70" t="str">
        <f>"1.3."&amp;N24</f>
        <v>1.3.2</v>
      </c>
      <c r="E24" s="71" t="s">
        <v>82</v>
      </c>
      <c r="F24" s="72" t="s">
        <v>64</v>
      </c>
      <c r="G24" s="72" t="s">
        <v>75</v>
      </c>
      <c r="H24" s="73">
        <f>SUM(I24:L24)</f>
        <v>4852.9889999999996</v>
      </c>
      <c r="I24" s="74"/>
      <c r="J24" s="74"/>
      <c r="K24" s="74">
        <v>4852.9889999999996</v>
      </c>
      <c r="L24" s="74"/>
      <c r="N24" s="75" t="s">
        <v>83</v>
      </c>
      <c r="O24" s="76" t="s">
        <v>82</v>
      </c>
      <c r="P24" s="76" t="s">
        <v>84</v>
      </c>
      <c r="Q24" s="76" t="s">
        <v>85</v>
      </c>
      <c r="R24" s="76" t="s">
        <v>86</v>
      </c>
      <c r="S24" s="75" t="s">
        <v>80</v>
      </c>
      <c r="T24" s="75" t="s">
        <v>81</v>
      </c>
    </row>
    <row r="25" spans="1:20" s="68" customFormat="1" ht="12" customHeight="1">
      <c r="C25" s="69" t="s">
        <v>76</v>
      </c>
      <c r="D25" s="70" t="str">
        <f>"1.3."&amp;N25</f>
        <v>1.3.3</v>
      </c>
      <c r="E25" s="71" t="s">
        <v>87</v>
      </c>
      <c r="F25" s="72" t="s">
        <v>64</v>
      </c>
      <c r="G25" s="72" t="s">
        <v>75</v>
      </c>
      <c r="H25" s="73">
        <f>SUM(I25:L25)</f>
        <v>50.53</v>
      </c>
      <c r="I25" s="74"/>
      <c r="J25" s="74"/>
      <c r="K25" s="74"/>
      <c r="L25" s="74">
        <v>50.53</v>
      </c>
      <c r="N25" s="75" t="s">
        <v>88</v>
      </c>
      <c r="O25" s="76" t="s">
        <v>87</v>
      </c>
      <c r="P25" s="76" t="s">
        <v>89</v>
      </c>
      <c r="Q25" s="76" t="s">
        <v>90</v>
      </c>
      <c r="R25" s="76" t="s">
        <v>91</v>
      </c>
      <c r="S25" s="75" t="s">
        <v>80</v>
      </c>
      <c r="T25" s="75" t="s">
        <v>81</v>
      </c>
    </row>
    <row r="26" spans="1:20" s="77" customFormat="1" ht="12" customHeight="1">
      <c r="C26" s="69"/>
      <c r="D26" s="84"/>
      <c r="E26" s="85" t="s">
        <v>3020</v>
      </c>
      <c r="F26" s="83" t="s">
        <v>64</v>
      </c>
      <c r="G26" s="83" t="s">
        <v>75</v>
      </c>
      <c r="H26" s="73">
        <f t="shared" ref="H26:H27" si="0">SUM(I26:L26)</f>
        <v>799.39599999999996</v>
      </c>
      <c r="I26" s="74"/>
      <c r="J26" s="74"/>
      <c r="K26" s="74">
        <v>799.39599999999996</v>
      </c>
      <c r="L26" s="74"/>
      <c r="N26" s="75"/>
      <c r="O26" s="76"/>
      <c r="P26" s="76"/>
      <c r="Q26" s="76"/>
      <c r="R26" s="76"/>
      <c r="S26" s="75"/>
      <c r="T26" s="75"/>
    </row>
    <row r="27" spans="1:20" s="77" customFormat="1" ht="12" customHeight="1">
      <c r="C27" s="69"/>
      <c r="D27" s="84"/>
      <c r="E27" s="85" t="s">
        <v>3021</v>
      </c>
      <c r="F27" s="83" t="s">
        <v>64</v>
      </c>
      <c r="G27" s="83" t="s">
        <v>75</v>
      </c>
      <c r="H27" s="73">
        <f t="shared" si="0"/>
        <v>7897.6909999999998</v>
      </c>
      <c r="I27" s="74"/>
      <c r="J27" s="74"/>
      <c r="K27" s="74">
        <v>7897.6909999999998</v>
      </c>
      <c r="L27" s="74"/>
      <c r="N27" s="75"/>
      <c r="O27" s="76"/>
      <c r="P27" s="76"/>
      <c r="Q27" s="76"/>
      <c r="R27" s="76"/>
      <c r="S27" s="75"/>
      <c r="T27" s="75"/>
    </row>
    <row r="28" spans="1:20" s="77" customFormat="1" ht="12" customHeight="1">
      <c r="C28" s="69"/>
      <c r="D28" s="84"/>
      <c r="E28" s="85" t="s">
        <v>3027</v>
      </c>
      <c r="F28" s="89" t="s">
        <v>64</v>
      </c>
      <c r="G28" s="89" t="s">
        <v>75</v>
      </c>
      <c r="H28" s="73">
        <f t="shared" ref="H28" si="1">SUM(I28:L28)</f>
        <v>155.73599999999999</v>
      </c>
      <c r="I28" s="74"/>
      <c r="J28" s="74"/>
      <c r="K28" s="74">
        <v>155.73599999999999</v>
      </c>
      <c r="L28" s="74"/>
      <c r="N28" s="75"/>
      <c r="O28" s="76"/>
      <c r="P28" s="76"/>
      <c r="Q28" s="76"/>
      <c r="R28" s="76"/>
      <c r="S28" s="75"/>
      <c r="T28" s="75"/>
    </row>
    <row r="29" spans="1:20" s="77" customFormat="1" ht="12" customHeight="1">
      <c r="C29" s="69"/>
      <c r="D29" s="84"/>
      <c r="E29" s="85" t="s">
        <v>3026</v>
      </c>
      <c r="F29" s="89" t="s">
        <v>64</v>
      </c>
      <c r="G29" s="89" t="s">
        <v>75</v>
      </c>
      <c r="H29" s="73">
        <f t="shared" ref="H29" si="2">SUM(I29:L29)</f>
        <v>0.91900000000000004</v>
      </c>
      <c r="I29" s="74"/>
      <c r="J29" s="74"/>
      <c r="K29" s="74"/>
      <c r="L29" s="74">
        <v>0.91900000000000004</v>
      </c>
      <c r="N29" s="75"/>
      <c r="O29" s="76"/>
      <c r="P29" s="76"/>
      <c r="Q29" s="76"/>
      <c r="R29" s="76"/>
      <c r="S29" s="75"/>
      <c r="T29" s="75"/>
    </row>
    <row r="30" spans="1:20" ht="12" customHeight="1">
      <c r="C30" s="7"/>
      <c r="D30" s="43"/>
      <c r="E30" s="46" t="s">
        <v>71</v>
      </c>
      <c r="F30" s="44"/>
      <c r="G30" s="44"/>
      <c r="H30" s="42"/>
      <c r="I30" s="42"/>
      <c r="J30" s="42"/>
      <c r="K30" s="42"/>
      <c r="L30" s="45"/>
      <c r="N30" s="55"/>
      <c r="O30" s="55"/>
      <c r="P30" s="55"/>
      <c r="Q30" s="55"/>
      <c r="R30" s="55"/>
      <c r="S30" s="55"/>
      <c r="T30" s="60" t="s">
        <v>93</v>
      </c>
    </row>
    <row r="31" spans="1:20" ht="12" customHeight="1">
      <c r="C31" s="7"/>
      <c r="D31" s="40" t="s">
        <v>94</v>
      </c>
      <c r="E31" s="50" t="s">
        <v>95</v>
      </c>
      <c r="F31" s="41" t="s">
        <v>64</v>
      </c>
      <c r="G31" s="17" t="s">
        <v>96</v>
      </c>
      <c r="H31" s="6">
        <f>SUM(I31:L31)</f>
        <v>598841.34</v>
      </c>
      <c r="I31" s="6">
        <f>SUM(I32:I38)</f>
        <v>101382.00800000002</v>
      </c>
      <c r="J31" s="6">
        <f>SUM(J32:J38)</f>
        <v>0</v>
      </c>
      <c r="K31" s="6">
        <f>SUM(K32:K38)</f>
        <v>494972.83199999999</v>
      </c>
      <c r="L31" s="6">
        <f>SUM(L32:L38)</f>
        <v>2486.5</v>
      </c>
      <c r="N31" s="55"/>
      <c r="O31" s="55"/>
      <c r="P31" s="55"/>
      <c r="Q31" s="55"/>
      <c r="R31" s="55"/>
      <c r="S31" s="55"/>
      <c r="T31" s="57" t="s">
        <v>65</v>
      </c>
    </row>
    <row r="32" spans="1:20" ht="12" hidden="1" customHeight="1">
      <c r="C32" s="7"/>
      <c r="D32" s="47"/>
      <c r="E32" s="46"/>
      <c r="F32" s="44"/>
      <c r="G32" s="44"/>
      <c r="H32" s="42"/>
      <c r="I32" s="42"/>
      <c r="J32" s="42"/>
      <c r="K32" s="42"/>
      <c r="L32" s="45"/>
      <c r="N32" s="57" t="s">
        <v>70</v>
      </c>
      <c r="O32" s="55"/>
      <c r="P32" s="55"/>
      <c r="Q32" s="55"/>
      <c r="R32" s="55"/>
      <c r="S32" s="55"/>
      <c r="T32" s="55"/>
    </row>
    <row r="33" spans="3:20" s="68" customFormat="1" ht="12" customHeight="1">
      <c r="C33" s="69" t="s">
        <v>76</v>
      </c>
      <c r="D33" s="70" t="str">
        <f t="shared" ref="D33:D37" si="3">"1.4."&amp;N33</f>
        <v>1.4.1</v>
      </c>
      <c r="E33" s="71" t="s">
        <v>97</v>
      </c>
      <c r="F33" s="72" t="s">
        <v>64</v>
      </c>
      <c r="G33" s="72" t="s">
        <v>96</v>
      </c>
      <c r="H33" s="73">
        <f t="shared" ref="H33:H37" si="4">SUM(I33:L33)</f>
        <v>544827.76899999997</v>
      </c>
      <c r="I33" s="74">
        <v>80039.634000000005</v>
      </c>
      <c r="J33" s="74"/>
      <c r="K33" s="74">
        <v>462301.63500000001</v>
      </c>
      <c r="L33" s="74">
        <v>2486.5</v>
      </c>
      <c r="N33" s="75" t="s">
        <v>62</v>
      </c>
      <c r="O33" s="76" t="s">
        <v>97</v>
      </c>
      <c r="P33" s="76" t="s">
        <v>98</v>
      </c>
      <c r="Q33" s="76" t="s">
        <v>99</v>
      </c>
      <c r="R33" s="76" t="s">
        <v>100</v>
      </c>
      <c r="S33" s="75" t="s">
        <v>101</v>
      </c>
      <c r="T33" s="75" t="s">
        <v>102</v>
      </c>
    </row>
    <row r="34" spans="3:20" s="68" customFormat="1" ht="12" customHeight="1">
      <c r="C34" s="69" t="s">
        <v>76</v>
      </c>
      <c r="D34" s="70" t="str">
        <f t="shared" si="3"/>
        <v>1.4.2</v>
      </c>
      <c r="E34" s="71" t="s">
        <v>938</v>
      </c>
      <c r="F34" s="72" t="s">
        <v>64</v>
      </c>
      <c r="G34" s="72" t="s">
        <v>96</v>
      </c>
      <c r="H34" s="73">
        <f t="shared" si="4"/>
        <v>1039.7370000000001</v>
      </c>
      <c r="I34" s="74"/>
      <c r="J34" s="74"/>
      <c r="K34" s="74">
        <v>1039.7370000000001</v>
      </c>
      <c r="L34" s="74"/>
      <c r="N34" s="75" t="s">
        <v>83</v>
      </c>
      <c r="O34" s="76" t="s">
        <v>103</v>
      </c>
      <c r="P34" s="76" t="s">
        <v>104</v>
      </c>
      <c r="Q34" s="76" t="s">
        <v>105</v>
      </c>
      <c r="R34" s="76" t="s">
        <v>106</v>
      </c>
      <c r="S34" s="75" t="s">
        <v>101</v>
      </c>
      <c r="T34" s="75" t="s">
        <v>102</v>
      </c>
    </row>
    <row r="35" spans="3:20" s="68" customFormat="1" ht="12" customHeight="1">
      <c r="C35" s="69" t="s">
        <v>76</v>
      </c>
      <c r="D35" s="70" t="str">
        <f t="shared" si="3"/>
        <v>1.4.3</v>
      </c>
      <c r="E35" s="71" t="s">
        <v>3025</v>
      </c>
      <c r="F35" s="72" t="s">
        <v>64</v>
      </c>
      <c r="G35" s="72" t="s">
        <v>96</v>
      </c>
      <c r="H35" s="73">
        <f t="shared" si="4"/>
        <v>49043.423000000003</v>
      </c>
      <c r="I35" s="74">
        <v>17519.183000000001</v>
      </c>
      <c r="J35" s="74"/>
      <c r="K35" s="74">
        <v>31524.240000000002</v>
      </c>
      <c r="L35" s="74"/>
      <c r="N35" s="75" t="s">
        <v>88</v>
      </c>
      <c r="O35" s="76" t="s">
        <v>107</v>
      </c>
      <c r="P35" s="76" t="s">
        <v>108</v>
      </c>
      <c r="Q35" s="76" t="s">
        <v>109</v>
      </c>
      <c r="R35" s="76" t="s">
        <v>110</v>
      </c>
      <c r="S35" s="75" t="s">
        <v>101</v>
      </c>
      <c r="T35" s="75" t="s">
        <v>102</v>
      </c>
    </row>
    <row r="36" spans="3:20" s="68" customFormat="1" ht="12" customHeight="1">
      <c r="C36" s="69" t="s">
        <v>76</v>
      </c>
      <c r="D36" s="70" t="str">
        <f t="shared" si="3"/>
        <v>1.4.5</v>
      </c>
      <c r="E36" s="71" t="s">
        <v>3019</v>
      </c>
      <c r="F36" s="72" t="s">
        <v>64</v>
      </c>
      <c r="G36" s="72" t="s">
        <v>96</v>
      </c>
      <c r="H36" s="73">
        <f t="shared" si="4"/>
        <v>3823.1909999999998</v>
      </c>
      <c r="I36" s="74">
        <v>3823.1909999999998</v>
      </c>
      <c r="J36" s="74"/>
      <c r="K36" s="74"/>
      <c r="L36" s="74"/>
      <c r="N36" s="75" t="s">
        <v>116</v>
      </c>
      <c r="O36" s="76" t="s">
        <v>115</v>
      </c>
      <c r="P36" s="76" t="s">
        <v>117</v>
      </c>
      <c r="Q36" s="76" t="s">
        <v>118</v>
      </c>
      <c r="R36" s="76" t="s">
        <v>119</v>
      </c>
      <c r="S36" s="75" t="s">
        <v>101</v>
      </c>
      <c r="T36" s="75" t="s">
        <v>102</v>
      </c>
    </row>
    <row r="37" spans="3:20" s="77" customFormat="1" ht="12" customHeight="1">
      <c r="C37" s="69" t="s">
        <v>76</v>
      </c>
      <c r="D37" s="70" t="str">
        <f t="shared" si="3"/>
        <v>1.4.5</v>
      </c>
      <c r="E37" s="71" t="s">
        <v>3018</v>
      </c>
      <c r="F37" s="82" t="s">
        <v>64</v>
      </c>
      <c r="G37" s="82" t="s">
        <v>96</v>
      </c>
      <c r="H37" s="73">
        <f t="shared" si="4"/>
        <v>107.22</v>
      </c>
      <c r="I37" s="74"/>
      <c r="J37" s="74"/>
      <c r="K37" s="74">
        <v>107.22</v>
      </c>
      <c r="L37" s="74"/>
      <c r="N37" s="75" t="s">
        <v>116</v>
      </c>
      <c r="O37" s="76" t="s">
        <v>115</v>
      </c>
      <c r="P37" s="76" t="s">
        <v>117</v>
      </c>
      <c r="Q37" s="76" t="s">
        <v>118</v>
      </c>
      <c r="R37" s="76" t="s">
        <v>119</v>
      </c>
      <c r="S37" s="75" t="s">
        <v>101</v>
      </c>
      <c r="T37" s="75" t="s">
        <v>102</v>
      </c>
    </row>
    <row r="38" spans="3:20" ht="12" customHeight="1">
      <c r="C38" s="7"/>
      <c r="D38" s="43"/>
      <c r="E38" s="46" t="s">
        <v>71</v>
      </c>
      <c r="F38" s="44"/>
      <c r="G38" s="44"/>
      <c r="H38" s="42"/>
      <c r="I38" s="42"/>
      <c r="J38" s="42"/>
      <c r="K38" s="42"/>
      <c r="L38" s="45"/>
      <c r="N38" s="55"/>
      <c r="O38" s="55"/>
      <c r="P38" s="55"/>
      <c r="Q38" s="55"/>
      <c r="R38" s="55"/>
      <c r="S38" s="55"/>
      <c r="T38" s="60" t="s">
        <v>120</v>
      </c>
    </row>
    <row r="39" spans="3:20" ht="12" customHeight="1">
      <c r="C39" s="7"/>
      <c r="D39" s="18" t="s">
        <v>83</v>
      </c>
      <c r="E39" s="48" t="s">
        <v>121</v>
      </c>
      <c r="F39" s="49" t="s">
        <v>64</v>
      </c>
      <c r="G39" s="49" t="s">
        <v>122</v>
      </c>
      <c r="H39" s="6">
        <f t="shared" ref="H39:H51" si="5">SUM(I39:L39)</f>
        <v>353352.217</v>
      </c>
      <c r="I39" s="6">
        <f>SUM(I41,I42,I43)</f>
        <v>0</v>
      </c>
      <c r="J39" s="6">
        <f>SUM(J40,J42,J43)</f>
        <v>0</v>
      </c>
      <c r="K39" s="6">
        <f>SUM(K40,K41,K43)</f>
        <v>0</v>
      </c>
      <c r="L39" s="6">
        <f>SUM(L40,L41,L42)</f>
        <v>353352.217</v>
      </c>
      <c r="N39" s="55"/>
      <c r="O39" s="55"/>
      <c r="P39" s="55"/>
      <c r="Q39" s="55"/>
      <c r="R39" s="55"/>
      <c r="S39" s="55"/>
      <c r="T39" s="57" t="s">
        <v>65</v>
      </c>
    </row>
    <row r="40" spans="3:20" ht="12" customHeight="1">
      <c r="C40" s="7"/>
      <c r="D40" s="40" t="s">
        <v>123</v>
      </c>
      <c r="E40" s="50" t="s">
        <v>57</v>
      </c>
      <c r="F40" s="41" t="s">
        <v>64</v>
      </c>
      <c r="G40" s="17" t="s">
        <v>124</v>
      </c>
      <c r="H40" s="6">
        <f t="shared" si="5"/>
        <v>8440.3790000000172</v>
      </c>
      <c r="I40" s="54"/>
      <c r="J40" s="16"/>
      <c r="K40" s="16"/>
      <c r="L40" s="16">
        <f>I15-I45-I63</f>
        <v>8440.3790000000172</v>
      </c>
      <c r="N40" s="55"/>
      <c r="O40" s="55"/>
      <c r="P40" s="55"/>
      <c r="Q40" s="55"/>
      <c r="R40" s="55"/>
      <c r="S40" s="55"/>
      <c r="T40" s="57" t="s">
        <v>65</v>
      </c>
    </row>
    <row r="41" spans="3:20" ht="12" customHeight="1">
      <c r="C41" s="7"/>
      <c r="D41" s="40" t="s">
        <v>125</v>
      </c>
      <c r="E41" s="50" t="s">
        <v>58</v>
      </c>
      <c r="F41" s="41" t="s">
        <v>64</v>
      </c>
      <c r="G41" s="17" t="s">
        <v>126</v>
      </c>
      <c r="H41" s="6">
        <f t="shared" si="5"/>
        <v>0</v>
      </c>
      <c r="I41" s="16"/>
      <c r="J41" s="54"/>
      <c r="K41" s="16"/>
      <c r="L41" s="16"/>
      <c r="N41" s="55"/>
      <c r="O41" s="55"/>
      <c r="P41" s="55"/>
      <c r="Q41" s="55"/>
      <c r="R41" s="55"/>
      <c r="S41" s="55"/>
      <c r="T41" s="57" t="s">
        <v>65</v>
      </c>
    </row>
    <row r="42" spans="3:20" ht="12" customHeight="1">
      <c r="C42" s="7"/>
      <c r="D42" s="40" t="s">
        <v>127</v>
      </c>
      <c r="E42" s="50" t="s">
        <v>59</v>
      </c>
      <c r="F42" s="41" t="s">
        <v>64</v>
      </c>
      <c r="G42" s="17" t="s">
        <v>128</v>
      </c>
      <c r="H42" s="6">
        <f t="shared" si="5"/>
        <v>344911.83799999999</v>
      </c>
      <c r="I42" s="16"/>
      <c r="J42" s="16"/>
      <c r="K42" s="54"/>
      <c r="L42" s="16">
        <f>K15-K45-K63</f>
        <v>344911.83799999999</v>
      </c>
      <c r="N42" s="55"/>
      <c r="O42" s="55"/>
      <c r="P42" s="55"/>
      <c r="Q42" s="55"/>
      <c r="R42" s="55"/>
      <c r="S42" s="55"/>
      <c r="T42" s="57" t="s">
        <v>65</v>
      </c>
    </row>
    <row r="43" spans="3:20" ht="12" customHeight="1">
      <c r="C43" s="7"/>
      <c r="D43" s="40" t="s">
        <v>129</v>
      </c>
      <c r="E43" s="50" t="s">
        <v>130</v>
      </c>
      <c r="F43" s="41" t="s">
        <v>64</v>
      </c>
      <c r="G43" s="17" t="s">
        <v>131</v>
      </c>
      <c r="H43" s="6">
        <f t="shared" si="5"/>
        <v>0</v>
      </c>
      <c r="I43" s="16"/>
      <c r="J43" s="16"/>
      <c r="K43" s="16"/>
      <c r="L43" s="54"/>
      <c r="N43" s="55"/>
      <c r="O43" s="55"/>
      <c r="P43" s="55"/>
      <c r="Q43" s="55"/>
      <c r="R43" s="55"/>
      <c r="S43" s="55"/>
      <c r="T43" s="57" t="s">
        <v>65</v>
      </c>
    </row>
    <row r="44" spans="3:20" ht="12" customHeight="1">
      <c r="C44" s="7"/>
      <c r="D44" s="18" t="s">
        <v>88</v>
      </c>
      <c r="E44" s="48" t="s">
        <v>132</v>
      </c>
      <c r="F44" s="49" t="s">
        <v>64</v>
      </c>
      <c r="G44" s="49" t="s">
        <v>133</v>
      </c>
      <c r="H44" s="6">
        <f t="shared" si="5"/>
        <v>0</v>
      </c>
      <c r="I44" s="16"/>
      <c r="J44" s="16"/>
      <c r="K44" s="16"/>
      <c r="L44" s="16"/>
      <c r="N44" s="55"/>
      <c r="O44" s="55"/>
      <c r="P44" s="55"/>
      <c r="Q44" s="55"/>
      <c r="R44" s="55"/>
      <c r="S44" s="55"/>
      <c r="T44" s="57" t="s">
        <v>65</v>
      </c>
    </row>
    <row r="45" spans="3:20" ht="12" customHeight="1">
      <c r="C45" s="7"/>
      <c r="D45" s="18" t="s">
        <v>92</v>
      </c>
      <c r="E45" s="48" t="s">
        <v>134</v>
      </c>
      <c r="F45" s="49" t="s">
        <v>64</v>
      </c>
      <c r="G45" s="49" t="s">
        <v>135</v>
      </c>
      <c r="H45" s="6">
        <f t="shared" si="5"/>
        <v>549173.59600000002</v>
      </c>
      <c r="I45" s="6">
        <f>SUM(I46,I48,I51,I59)</f>
        <v>89249.351999999999</v>
      </c>
      <c r="J45" s="6">
        <f>SUM(J46,J48,J51,J59)</f>
        <v>0</v>
      </c>
      <c r="K45" s="6">
        <f>SUM(K46,K48,K51,K59)</f>
        <v>120863.66399999999</v>
      </c>
      <c r="L45" s="6">
        <f>SUM(L46,L48,L51,L59)</f>
        <v>339060.58</v>
      </c>
      <c r="N45" s="55"/>
      <c r="O45" s="55"/>
      <c r="P45" s="55"/>
      <c r="Q45" s="55"/>
      <c r="R45" s="55"/>
      <c r="S45" s="55"/>
      <c r="T45" s="57" t="s">
        <v>65</v>
      </c>
    </row>
    <row r="46" spans="3:20" ht="24" customHeight="1">
      <c r="C46" s="7"/>
      <c r="D46" s="40" t="s">
        <v>136</v>
      </c>
      <c r="E46" s="50" t="s">
        <v>137</v>
      </c>
      <c r="F46" s="41" t="s">
        <v>64</v>
      </c>
      <c r="G46" s="17" t="s">
        <v>138</v>
      </c>
      <c r="H46" s="6">
        <f t="shared" si="5"/>
        <v>0</v>
      </c>
      <c r="I46" s="16"/>
      <c r="J46" s="16"/>
      <c r="K46" s="16"/>
      <c r="L46" s="16"/>
      <c r="N46" s="55"/>
      <c r="O46" s="55"/>
      <c r="P46" s="55"/>
      <c r="Q46" s="55"/>
      <c r="R46" s="55"/>
      <c r="S46" s="55"/>
      <c r="T46" s="57" t="s">
        <v>65</v>
      </c>
    </row>
    <row r="47" spans="3:20" ht="12" customHeight="1">
      <c r="C47" s="7"/>
      <c r="D47" s="40" t="s">
        <v>139</v>
      </c>
      <c r="E47" s="51" t="s">
        <v>140</v>
      </c>
      <c r="F47" s="41" t="s">
        <v>64</v>
      </c>
      <c r="G47" s="17" t="s">
        <v>141</v>
      </c>
      <c r="H47" s="6">
        <f t="shared" si="5"/>
        <v>0</v>
      </c>
      <c r="I47" s="16"/>
      <c r="J47" s="16"/>
      <c r="K47" s="16"/>
      <c r="L47" s="16"/>
      <c r="N47" s="55"/>
      <c r="O47" s="55"/>
      <c r="P47" s="55"/>
      <c r="Q47" s="55"/>
      <c r="R47" s="55"/>
      <c r="S47" s="55"/>
      <c r="T47" s="57" t="s">
        <v>65</v>
      </c>
    </row>
    <row r="48" spans="3:20" ht="12" customHeight="1">
      <c r="C48" s="7"/>
      <c r="D48" s="40" t="s">
        <v>142</v>
      </c>
      <c r="E48" s="50" t="s">
        <v>143</v>
      </c>
      <c r="F48" s="41" t="s">
        <v>64</v>
      </c>
      <c r="G48" s="17" t="s">
        <v>144</v>
      </c>
      <c r="H48" s="6">
        <f t="shared" si="5"/>
        <v>246136.18300000002</v>
      </c>
      <c r="I48" s="16">
        <f>I49</f>
        <v>89249.351999999999</v>
      </c>
      <c r="J48" s="16"/>
      <c r="K48" s="16">
        <f>K49</f>
        <v>90652.157000000007</v>
      </c>
      <c r="L48" s="16">
        <f>L49</f>
        <v>66234.673999999999</v>
      </c>
      <c r="N48" s="55"/>
      <c r="O48" s="55"/>
      <c r="P48" s="55"/>
      <c r="Q48" s="55"/>
      <c r="R48" s="55"/>
      <c r="S48" s="55"/>
      <c r="T48" s="57" t="s">
        <v>65</v>
      </c>
    </row>
    <row r="49" spans="3:20" ht="12" customHeight="1">
      <c r="C49" s="7"/>
      <c r="D49" s="40" t="s">
        <v>145</v>
      </c>
      <c r="E49" s="51" t="s">
        <v>146</v>
      </c>
      <c r="F49" s="41" t="s">
        <v>64</v>
      </c>
      <c r="G49" s="17" t="s">
        <v>147</v>
      </c>
      <c r="H49" s="6">
        <f t="shared" si="5"/>
        <v>246136.18300000002</v>
      </c>
      <c r="I49" s="74">
        <v>89249.351999999999</v>
      </c>
      <c r="J49" s="16"/>
      <c r="K49" s="16">
        <v>90652.157000000007</v>
      </c>
      <c r="L49" s="16">
        <v>66234.673999999999</v>
      </c>
      <c r="N49" s="55"/>
      <c r="O49" s="55"/>
      <c r="P49" s="55"/>
      <c r="Q49" s="55"/>
      <c r="R49" s="55"/>
      <c r="S49" s="55"/>
      <c r="T49" s="57" t="s">
        <v>65</v>
      </c>
    </row>
    <row r="50" spans="3:20" ht="12" customHeight="1">
      <c r="C50" s="7"/>
      <c r="D50" s="40" t="s">
        <v>148</v>
      </c>
      <c r="E50" s="52" t="s">
        <v>149</v>
      </c>
      <c r="F50" s="41" t="s">
        <v>64</v>
      </c>
      <c r="G50" s="17" t="s">
        <v>150</v>
      </c>
      <c r="H50" s="6">
        <f t="shared" si="5"/>
        <v>0</v>
      </c>
      <c r="I50" s="16"/>
      <c r="J50" s="16"/>
      <c r="K50" s="16"/>
      <c r="L50" s="16"/>
      <c r="N50" s="55"/>
      <c r="O50" s="55"/>
      <c r="P50" s="55"/>
      <c r="Q50" s="55"/>
      <c r="R50" s="55"/>
      <c r="S50" s="55"/>
      <c r="T50" s="57" t="s">
        <v>65</v>
      </c>
    </row>
    <row r="51" spans="3:20" ht="12" customHeight="1">
      <c r="C51" s="7"/>
      <c r="D51" s="40" t="s">
        <v>151</v>
      </c>
      <c r="E51" s="50" t="s">
        <v>152</v>
      </c>
      <c r="F51" s="41" t="s">
        <v>64</v>
      </c>
      <c r="G51" s="17" t="s">
        <v>153</v>
      </c>
      <c r="H51" s="6">
        <f t="shared" si="5"/>
        <v>16580.118999999999</v>
      </c>
      <c r="I51" s="6">
        <f>SUM(I52:I58)</f>
        <v>0</v>
      </c>
      <c r="J51" s="6">
        <f>SUM(J52:J58)</f>
        <v>0</v>
      </c>
      <c r="K51" s="6">
        <f>SUM(K52:K58)</f>
        <v>15122.239999999998</v>
      </c>
      <c r="L51" s="6">
        <f>SUM(L52:L58)</f>
        <v>1457.8789999999999</v>
      </c>
      <c r="N51" s="55"/>
      <c r="O51" s="55"/>
      <c r="P51" s="55"/>
      <c r="Q51" s="55"/>
      <c r="R51" s="55"/>
      <c r="S51" s="55"/>
      <c r="T51" s="57" t="s">
        <v>65</v>
      </c>
    </row>
    <row r="52" spans="3:20" ht="12" hidden="1" customHeight="1">
      <c r="C52" s="7"/>
      <c r="D52" s="47"/>
      <c r="E52" s="46"/>
      <c r="F52" s="44"/>
      <c r="G52" s="44"/>
      <c r="H52" s="42"/>
      <c r="I52" s="42"/>
      <c r="J52" s="42"/>
      <c r="K52" s="42"/>
      <c r="L52" s="45"/>
      <c r="N52" s="57" t="s">
        <v>70</v>
      </c>
      <c r="O52" s="55"/>
      <c r="P52" s="55"/>
      <c r="Q52" s="55"/>
      <c r="R52" s="55"/>
      <c r="S52" s="55"/>
      <c r="T52" s="55"/>
    </row>
    <row r="53" spans="3:20" s="68" customFormat="1" ht="12" customHeight="1">
      <c r="C53" s="69" t="s">
        <v>76</v>
      </c>
      <c r="D53" s="70" t="str">
        <f>"4.3."&amp;N53</f>
        <v>4.3.1</v>
      </c>
      <c r="E53" s="71" t="s">
        <v>97</v>
      </c>
      <c r="F53" s="72" t="s">
        <v>64</v>
      </c>
      <c r="G53" s="72" t="s">
        <v>153</v>
      </c>
      <c r="H53" s="73">
        <f>SUM(I53:L53)</f>
        <v>7271.7829999999994</v>
      </c>
      <c r="I53" s="74"/>
      <c r="J53" s="74"/>
      <c r="K53" s="74">
        <v>6107.6279999999997</v>
      </c>
      <c r="L53" s="74">
        <v>1164.155</v>
      </c>
      <c r="N53" s="75" t="s">
        <v>62</v>
      </c>
      <c r="O53" s="76" t="s">
        <v>97</v>
      </c>
      <c r="P53" s="76" t="s">
        <v>98</v>
      </c>
      <c r="Q53" s="76" t="s">
        <v>99</v>
      </c>
      <c r="R53" s="76" t="s">
        <v>100</v>
      </c>
      <c r="S53" s="75" t="s">
        <v>101</v>
      </c>
      <c r="T53" s="75" t="s">
        <v>154</v>
      </c>
    </row>
    <row r="54" spans="3:20" s="68" customFormat="1" ht="12" customHeight="1">
      <c r="C54" s="69" t="s">
        <v>76</v>
      </c>
      <c r="D54" s="70" t="str">
        <f>"4.3."&amp;N54</f>
        <v>4.3.2</v>
      </c>
      <c r="E54" s="71" t="s">
        <v>3024</v>
      </c>
      <c r="F54" s="72" t="s">
        <v>64</v>
      </c>
      <c r="G54" s="72" t="s">
        <v>153</v>
      </c>
      <c r="H54" s="73">
        <f>SUM(I54:L54)</f>
        <v>27.51</v>
      </c>
      <c r="I54" s="74"/>
      <c r="J54" s="74"/>
      <c r="K54" s="74">
        <v>27.51</v>
      </c>
      <c r="L54" s="74"/>
      <c r="N54" s="75" t="s">
        <v>83</v>
      </c>
      <c r="O54" s="76" t="s">
        <v>107</v>
      </c>
      <c r="P54" s="76" t="s">
        <v>108</v>
      </c>
      <c r="Q54" s="76" t="s">
        <v>109</v>
      </c>
      <c r="R54" s="76" t="s">
        <v>110</v>
      </c>
      <c r="S54" s="75" t="s">
        <v>101</v>
      </c>
      <c r="T54" s="75" t="s">
        <v>154</v>
      </c>
    </row>
    <row r="55" spans="3:20" s="68" customFormat="1" ht="12" customHeight="1">
      <c r="C55" s="69" t="s">
        <v>76</v>
      </c>
      <c r="D55" s="70" t="str">
        <f t="shared" ref="D55:D56" si="6">"4.3."&amp;N55</f>
        <v>4.3.3</v>
      </c>
      <c r="E55" s="71" t="s">
        <v>3023</v>
      </c>
      <c r="F55" s="72" t="s">
        <v>64</v>
      </c>
      <c r="G55" s="72" t="s">
        <v>153</v>
      </c>
      <c r="H55" s="73">
        <f>SUM(I55:L55)</f>
        <v>2472.2429999999999</v>
      </c>
      <c r="I55" s="74"/>
      <c r="J55" s="74"/>
      <c r="K55" s="74">
        <v>2178.5189999999998</v>
      </c>
      <c r="L55" s="74">
        <v>293.72399999999999</v>
      </c>
      <c r="N55" s="75" t="s">
        <v>88</v>
      </c>
      <c r="O55" s="76" t="s">
        <v>155</v>
      </c>
      <c r="P55" s="76" t="s">
        <v>156</v>
      </c>
      <c r="Q55" s="76" t="s">
        <v>157</v>
      </c>
      <c r="R55" s="76" t="s">
        <v>158</v>
      </c>
      <c r="S55" s="75" t="s">
        <v>101</v>
      </c>
      <c r="T55" s="75" t="s">
        <v>154</v>
      </c>
    </row>
    <row r="56" spans="3:20" s="77" customFormat="1" ht="12" customHeight="1">
      <c r="C56" s="69" t="s">
        <v>76</v>
      </c>
      <c r="D56" s="70" t="str">
        <f t="shared" si="6"/>
        <v>4.3.3</v>
      </c>
      <c r="E56" s="71" t="s">
        <v>1039</v>
      </c>
      <c r="F56" s="82" t="s">
        <v>64</v>
      </c>
      <c r="G56" s="82" t="s">
        <v>153</v>
      </c>
      <c r="H56" s="73">
        <f>SUM(I56:L56)</f>
        <v>6173.0129999999999</v>
      </c>
      <c r="I56" s="74"/>
      <c r="J56" s="74"/>
      <c r="K56" s="74">
        <v>6173.0129999999999</v>
      </c>
      <c r="L56" s="74"/>
      <c r="N56" s="75" t="s">
        <v>88</v>
      </c>
      <c r="O56" s="76" t="s">
        <v>155</v>
      </c>
      <c r="P56" s="76" t="s">
        <v>156</v>
      </c>
      <c r="Q56" s="76" t="s">
        <v>157</v>
      </c>
      <c r="R56" s="76" t="s">
        <v>158</v>
      </c>
      <c r="S56" s="75" t="s">
        <v>101</v>
      </c>
      <c r="T56" s="75" t="s">
        <v>154</v>
      </c>
    </row>
    <row r="57" spans="3:20" s="77" customFormat="1" ht="12" customHeight="1">
      <c r="C57" s="69"/>
      <c r="D57" s="70" t="str">
        <f>"4.3."&amp;N57</f>
        <v>4.3.</v>
      </c>
      <c r="E57" s="85" t="s">
        <v>3017</v>
      </c>
      <c r="F57" s="44"/>
      <c r="G57" s="44"/>
      <c r="H57" s="86">
        <f>SUM(I57:L57)</f>
        <v>635.57000000000005</v>
      </c>
      <c r="I57" s="87"/>
      <c r="J57" s="87"/>
      <c r="K57" s="87">
        <v>635.57000000000005</v>
      </c>
      <c r="L57" s="88"/>
      <c r="N57" s="75"/>
      <c r="O57" s="76"/>
      <c r="P57" s="76"/>
      <c r="Q57" s="76"/>
      <c r="R57" s="76"/>
      <c r="S57" s="75"/>
      <c r="T57" s="75"/>
    </row>
    <row r="58" spans="3:20" ht="12" customHeight="1">
      <c r="C58" s="7"/>
      <c r="D58" s="43"/>
      <c r="E58" s="46" t="s">
        <v>71</v>
      </c>
      <c r="F58" s="44"/>
      <c r="G58" s="44"/>
      <c r="H58" s="42"/>
      <c r="I58" s="42"/>
      <c r="J58" s="42"/>
      <c r="K58" s="42"/>
      <c r="L58" s="45"/>
      <c r="N58" s="55"/>
      <c r="O58" s="55"/>
      <c r="P58" s="55"/>
      <c r="Q58" s="55"/>
      <c r="R58" s="55"/>
      <c r="S58" s="55"/>
      <c r="T58" s="60" t="s">
        <v>159</v>
      </c>
    </row>
    <row r="59" spans="3:20" ht="12" customHeight="1">
      <c r="C59" s="7"/>
      <c r="D59" s="40" t="s">
        <v>160</v>
      </c>
      <c r="E59" s="50" t="s">
        <v>161</v>
      </c>
      <c r="F59" s="41" t="s">
        <v>64</v>
      </c>
      <c r="G59" s="17" t="s">
        <v>162</v>
      </c>
      <c r="H59" s="6">
        <f t="shared" ref="H59:H68" si="7">SUM(I59:L59)</f>
        <v>286457.29399999999</v>
      </c>
      <c r="I59" s="16"/>
      <c r="J59" s="16"/>
      <c r="K59" s="16">
        <v>15089.267</v>
      </c>
      <c r="L59" s="16">
        <v>271368.027</v>
      </c>
      <c r="N59" s="55"/>
      <c r="O59" s="55"/>
      <c r="P59" s="55"/>
      <c r="Q59" s="55"/>
      <c r="R59" s="55"/>
      <c r="S59" s="55"/>
      <c r="T59" s="57" t="s">
        <v>65</v>
      </c>
    </row>
    <row r="60" spans="3:20" ht="12" customHeight="1">
      <c r="C60" s="7"/>
      <c r="D60" s="18" t="s">
        <v>116</v>
      </c>
      <c r="E60" s="48" t="s">
        <v>163</v>
      </c>
      <c r="F60" s="49" t="s">
        <v>64</v>
      </c>
      <c r="G60" s="49" t="s">
        <v>164</v>
      </c>
      <c r="H60" s="6">
        <f t="shared" si="7"/>
        <v>353352.217</v>
      </c>
      <c r="I60" s="16">
        <f>L40</f>
        <v>8440.3790000000172</v>
      </c>
      <c r="J60" s="16"/>
      <c r="K60" s="16">
        <f>L42</f>
        <v>344911.83799999999</v>
      </c>
      <c r="L60" s="16"/>
      <c r="N60" s="55"/>
      <c r="O60" s="55"/>
      <c r="P60" s="55"/>
      <c r="Q60" s="55"/>
      <c r="R60" s="55"/>
      <c r="S60" s="55"/>
      <c r="T60" s="57" t="s">
        <v>65</v>
      </c>
    </row>
    <row r="61" spans="3:20" ht="12" customHeight="1">
      <c r="C61" s="7"/>
      <c r="D61" s="18" t="s">
        <v>165</v>
      </c>
      <c r="E61" s="48" t="s">
        <v>166</v>
      </c>
      <c r="F61" s="49" t="s">
        <v>64</v>
      </c>
      <c r="G61" s="49" t="s">
        <v>167</v>
      </c>
      <c r="H61" s="6">
        <f t="shared" si="7"/>
        <v>0</v>
      </c>
      <c r="I61" s="16"/>
      <c r="J61" s="16"/>
      <c r="K61" s="16"/>
      <c r="L61" s="16"/>
      <c r="N61" s="55"/>
      <c r="O61" s="55"/>
      <c r="P61" s="55"/>
      <c r="Q61" s="55"/>
      <c r="R61" s="55"/>
      <c r="S61" s="55"/>
      <c r="T61" s="57" t="s">
        <v>65</v>
      </c>
    </row>
    <row r="62" spans="3:20" ht="12" customHeight="1">
      <c r="C62" s="7"/>
      <c r="D62" s="18" t="s">
        <v>168</v>
      </c>
      <c r="E62" s="48" t="s">
        <v>169</v>
      </c>
      <c r="F62" s="49" t="s">
        <v>64</v>
      </c>
      <c r="G62" s="49" t="s">
        <v>170</v>
      </c>
      <c r="H62" s="6">
        <f t="shared" si="7"/>
        <v>0</v>
      </c>
      <c r="I62" s="16"/>
      <c r="J62" s="16"/>
      <c r="K62" s="16"/>
      <c r="L62" s="16"/>
      <c r="N62" s="55"/>
      <c r="O62" s="55"/>
      <c r="P62" s="55"/>
      <c r="Q62" s="55"/>
      <c r="R62" s="55"/>
      <c r="S62" s="55"/>
      <c r="T62" s="57" t="s">
        <v>65</v>
      </c>
    </row>
    <row r="63" spans="3:20" ht="12" customHeight="1">
      <c r="C63" s="7"/>
      <c r="D63" s="18" t="s">
        <v>171</v>
      </c>
      <c r="E63" s="48" t="s">
        <v>172</v>
      </c>
      <c r="F63" s="49" t="s">
        <v>64</v>
      </c>
      <c r="G63" s="49" t="s">
        <v>173</v>
      </c>
      <c r="H63" s="6">
        <f t="shared" si="7"/>
        <v>65006.384000000005</v>
      </c>
      <c r="I63" s="16">
        <f>I65</f>
        <v>3692.277</v>
      </c>
      <c r="J63" s="16"/>
      <c r="K63" s="74">
        <v>44484.521000000001</v>
      </c>
      <c r="L63" s="16">
        <f>L65</f>
        <v>16829.585999999999</v>
      </c>
      <c r="N63" s="55"/>
      <c r="O63" s="55"/>
      <c r="P63" s="55"/>
      <c r="Q63" s="55"/>
      <c r="R63" s="55"/>
      <c r="S63" s="55"/>
      <c r="T63" s="57" t="s">
        <v>65</v>
      </c>
    </row>
    <row r="64" spans="3:20" ht="12" customHeight="1">
      <c r="C64" s="7"/>
      <c r="D64" s="40" t="s">
        <v>174</v>
      </c>
      <c r="E64" s="50" t="s">
        <v>175</v>
      </c>
      <c r="F64" s="41" t="s">
        <v>64</v>
      </c>
      <c r="G64" s="17" t="s">
        <v>176</v>
      </c>
      <c r="H64" s="6">
        <f t="shared" si="7"/>
        <v>0</v>
      </c>
      <c r="I64" s="16"/>
      <c r="J64" s="16"/>
      <c r="K64" s="16"/>
      <c r="L64" s="16"/>
      <c r="N64" s="55"/>
      <c r="O64" s="55"/>
      <c r="P64" s="55"/>
      <c r="Q64" s="55"/>
      <c r="R64" s="55"/>
      <c r="S64" s="55"/>
      <c r="T64" s="57" t="s">
        <v>65</v>
      </c>
    </row>
    <row r="65" spans="3:20" ht="12" customHeight="1">
      <c r="C65" s="7"/>
      <c r="D65" s="18" t="s">
        <v>177</v>
      </c>
      <c r="E65" s="48" t="s">
        <v>178</v>
      </c>
      <c r="F65" s="49" t="s">
        <v>64</v>
      </c>
      <c r="G65" s="49" t="s">
        <v>179</v>
      </c>
      <c r="H65" s="6">
        <f>SUM(I65:L65)</f>
        <v>62058.320999999996</v>
      </c>
      <c r="I65" s="74">
        <v>3692.277</v>
      </c>
      <c r="J65" s="16"/>
      <c r="K65" s="16">
        <v>41536.457999999999</v>
      </c>
      <c r="L65" s="16">
        <v>16829.585999999999</v>
      </c>
      <c r="N65" s="55"/>
      <c r="O65" s="55"/>
      <c r="P65" s="55"/>
      <c r="Q65" s="55"/>
      <c r="R65" s="55"/>
      <c r="S65" s="55"/>
      <c r="T65" s="57" t="s">
        <v>65</v>
      </c>
    </row>
    <row r="66" spans="3:20" ht="24" customHeight="1">
      <c r="C66" s="7"/>
      <c r="D66" s="18" t="s">
        <v>180</v>
      </c>
      <c r="E66" s="48" t="s">
        <v>181</v>
      </c>
      <c r="F66" s="49" t="s">
        <v>64</v>
      </c>
      <c r="G66" s="49" t="s">
        <v>182</v>
      </c>
      <c r="H66" s="6">
        <f t="shared" si="7"/>
        <v>2948.0630000000019</v>
      </c>
      <c r="I66" s="6">
        <f>I63-I65</f>
        <v>0</v>
      </c>
      <c r="J66" s="6">
        <f>J63-J65</f>
        <v>0</v>
      </c>
      <c r="K66" s="6">
        <f>K63-K65</f>
        <v>2948.0630000000019</v>
      </c>
      <c r="L66" s="6">
        <f>L63-L65</f>
        <v>0</v>
      </c>
      <c r="N66" s="55"/>
      <c r="O66" s="55"/>
      <c r="P66" s="55"/>
      <c r="Q66" s="55"/>
      <c r="R66" s="55"/>
      <c r="S66" s="55"/>
      <c r="T66" s="57" t="s">
        <v>65</v>
      </c>
    </row>
    <row r="67" spans="3:20" ht="24" customHeight="1">
      <c r="D67" s="18">
        <v>11</v>
      </c>
      <c r="E67" s="48" t="s">
        <v>3029</v>
      </c>
      <c r="F67" s="49"/>
      <c r="G67" s="73"/>
      <c r="H67" s="73">
        <f>SUM(I67:L67)</f>
        <v>10.58</v>
      </c>
      <c r="I67" s="73">
        <v>0.6</v>
      </c>
      <c r="J67" s="73"/>
      <c r="K67" s="73">
        <v>7.24</v>
      </c>
      <c r="L67" s="73">
        <v>2.74</v>
      </c>
      <c r="M67"/>
      <c r="N67"/>
      <c r="O67"/>
      <c r="P67"/>
      <c r="Q67"/>
      <c r="R67"/>
      <c r="S67"/>
      <c r="T67"/>
    </row>
    <row r="68" spans="3:20" ht="12" customHeight="1">
      <c r="C68" s="7"/>
      <c r="D68" s="18">
        <v>12</v>
      </c>
      <c r="E68" s="48" t="s">
        <v>183</v>
      </c>
      <c r="F68" s="49" t="s">
        <v>64</v>
      </c>
      <c r="G68" s="49" t="s">
        <v>184</v>
      </c>
      <c r="H68" s="6">
        <f t="shared" si="7"/>
        <v>0</v>
      </c>
      <c r="I68" s="6">
        <f>SUM(I15,I39,I44)-SUM(I45,I60:I63)</f>
        <v>0</v>
      </c>
      <c r="J68" s="6">
        <f>SUM(J15,J39,J44)-SUM(J45,J60:J63)</f>
        <v>0</v>
      </c>
      <c r="K68" s="6">
        <f>SUM(K15,K39,K44)-SUM(K45,K60:K63)</f>
        <v>0</v>
      </c>
      <c r="L68" s="6">
        <f>SUM(L15,L39,L44)-SUM(L45,L60:L63)</f>
        <v>0</v>
      </c>
      <c r="N68" s="55"/>
      <c r="O68" s="55"/>
      <c r="P68" s="55"/>
      <c r="Q68" s="55"/>
      <c r="R68" s="55"/>
      <c r="S68" s="55"/>
      <c r="T68" s="57" t="s">
        <v>65</v>
      </c>
    </row>
    <row r="69" spans="3:20" ht="18" customHeight="1">
      <c r="C69" s="7"/>
      <c r="D69" s="94" t="s">
        <v>185</v>
      </c>
      <c r="E69" s="95"/>
      <c r="F69" s="95"/>
      <c r="G69" s="65"/>
      <c r="H69" s="63"/>
      <c r="I69" s="63"/>
      <c r="J69" s="63"/>
      <c r="K69" s="63"/>
      <c r="L69" s="64"/>
      <c r="N69" s="55"/>
      <c r="O69" s="55"/>
      <c r="P69" s="55"/>
      <c r="Q69" s="55"/>
      <c r="R69" s="55"/>
      <c r="S69" s="55"/>
      <c r="T69" s="55"/>
    </row>
    <row r="70" spans="3:20" ht="12" customHeight="1">
      <c r="C70" s="7"/>
      <c r="D70" s="18" t="s">
        <v>186</v>
      </c>
      <c r="E70" s="48" t="s">
        <v>63</v>
      </c>
      <c r="F70" s="49" t="s">
        <v>187</v>
      </c>
      <c r="G70" s="49" t="s">
        <v>188</v>
      </c>
      <c r="H70" s="6">
        <f>SUM(I70:L70)</f>
        <v>133.60452033935172</v>
      </c>
      <c r="I70" s="6">
        <f>SUM(I71,I72,I76,I86)</f>
        <v>22.053949967370027</v>
      </c>
      <c r="J70" s="6">
        <f>SUM(J71,J72,J76,J86)</f>
        <v>0</v>
      </c>
      <c r="K70" s="6">
        <f>SUM(K71,K72,K76,K86)</f>
        <v>110.99848227104631</v>
      </c>
      <c r="L70" s="6">
        <f>SUM(L71,L72,L76,L86)</f>
        <v>0.55208810093539262</v>
      </c>
      <c r="N70" s="55"/>
      <c r="O70" s="55"/>
      <c r="P70" s="55"/>
      <c r="Q70" s="55"/>
      <c r="R70" s="55"/>
      <c r="S70" s="55"/>
      <c r="T70" s="57" t="s">
        <v>65</v>
      </c>
    </row>
    <row r="71" spans="3:20" ht="12" customHeight="1">
      <c r="C71" s="7"/>
      <c r="D71" s="40" t="s">
        <v>189</v>
      </c>
      <c r="E71" s="50" t="s">
        <v>67</v>
      </c>
      <c r="F71" s="41" t="s">
        <v>187</v>
      </c>
      <c r="G71" s="17" t="s">
        <v>190</v>
      </c>
      <c r="H71" s="6">
        <f>SUM(I71:L71)</f>
        <v>0</v>
      </c>
      <c r="I71" s="16"/>
      <c r="J71" s="16"/>
      <c r="K71" s="16"/>
      <c r="L71" s="16"/>
      <c r="N71" s="55"/>
      <c r="O71" s="55"/>
      <c r="P71" s="55"/>
      <c r="Q71" s="55"/>
      <c r="R71" s="55"/>
      <c r="S71" s="55"/>
      <c r="T71" s="57" t="s">
        <v>65</v>
      </c>
    </row>
    <row r="72" spans="3:20" ht="12" customHeight="1">
      <c r="C72" s="7"/>
      <c r="D72" s="40" t="s">
        <v>191</v>
      </c>
      <c r="E72" s="50" t="s">
        <v>69</v>
      </c>
      <c r="F72" s="41" t="s">
        <v>187</v>
      </c>
      <c r="G72" s="17" t="s">
        <v>192</v>
      </c>
      <c r="H72" s="6">
        <f>SUM(I72:L72)</f>
        <v>0.28472525560147927</v>
      </c>
      <c r="I72" s="6">
        <f>SUM(I73:I75)</f>
        <v>0</v>
      </c>
      <c r="J72" s="6">
        <f>SUM(J73:J75)</f>
        <v>0</v>
      </c>
      <c r="K72" s="6">
        <f>SUM(K73:K75)</f>
        <v>0.28472525560147927</v>
      </c>
      <c r="L72" s="6">
        <f>SUM(L73:L75)</f>
        <v>0</v>
      </c>
      <c r="N72" s="55"/>
      <c r="O72" s="55"/>
      <c r="P72" s="55"/>
      <c r="Q72" s="55"/>
      <c r="R72" s="55"/>
      <c r="S72" s="55"/>
      <c r="T72" s="57" t="s">
        <v>65</v>
      </c>
    </row>
    <row r="73" spans="3:20" s="77" customFormat="1" ht="12" customHeight="1">
      <c r="C73" s="69" t="s">
        <v>76</v>
      </c>
      <c r="D73" s="70" t="str">
        <f>"12.3."&amp;N73</f>
        <v>12.3.1</v>
      </c>
      <c r="E73" s="71" t="s">
        <v>3022</v>
      </c>
      <c r="F73" s="83" t="s">
        <v>187</v>
      </c>
      <c r="G73" s="83" t="s">
        <v>195</v>
      </c>
      <c r="H73" s="73">
        <f>SUM(I73:L73)</f>
        <v>0.28472525560147927</v>
      </c>
      <c r="I73" s="74"/>
      <c r="J73" s="74"/>
      <c r="K73" s="74">
        <f>K19/4597</f>
        <v>0.28472525560147927</v>
      </c>
      <c r="L73" s="74"/>
      <c r="N73" s="75" t="s">
        <v>62</v>
      </c>
      <c r="O73" s="76" t="s">
        <v>77</v>
      </c>
      <c r="P73" s="76" t="s">
        <v>78</v>
      </c>
      <c r="Q73" s="76" t="s">
        <v>79</v>
      </c>
      <c r="R73" s="76" t="s">
        <v>10</v>
      </c>
      <c r="S73" s="75" t="s">
        <v>80</v>
      </c>
      <c r="T73" s="75" t="s">
        <v>196</v>
      </c>
    </row>
    <row r="74" spans="3:20" ht="12" customHeight="1">
      <c r="D74" s="70" t="s">
        <v>189</v>
      </c>
      <c r="E74" s="50" t="s">
        <v>67</v>
      </c>
      <c r="F74" s="83" t="s">
        <v>187</v>
      </c>
      <c r="G74" s="83" t="s">
        <v>190</v>
      </c>
      <c r="H74" s="73">
        <f>SUM(I74:L74)</f>
        <v>0</v>
      </c>
      <c r="I74" s="74"/>
      <c r="J74" s="74"/>
      <c r="K74" s="74"/>
      <c r="L74" s="74"/>
      <c r="N74" s="55"/>
      <c r="O74" s="55"/>
      <c r="P74" s="55"/>
      <c r="Q74" s="55"/>
      <c r="R74" s="55"/>
      <c r="S74" s="55"/>
      <c r="T74" s="75" t="s">
        <v>65</v>
      </c>
    </row>
    <row r="75" spans="3:20" ht="12" customHeight="1">
      <c r="C75" s="7"/>
      <c r="D75" s="43"/>
      <c r="E75" s="46" t="s">
        <v>71</v>
      </c>
      <c r="F75" s="44"/>
      <c r="G75" s="44"/>
      <c r="H75" s="42"/>
      <c r="I75" s="42"/>
      <c r="J75" s="42"/>
      <c r="K75" s="42"/>
      <c r="L75" s="45"/>
      <c r="N75" s="55"/>
      <c r="O75" s="55"/>
      <c r="P75" s="55"/>
      <c r="Q75" s="55"/>
      <c r="R75" s="55"/>
      <c r="S75" s="55"/>
      <c r="T75" s="60" t="s">
        <v>193</v>
      </c>
    </row>
    <row r="76" spans="3:20" ht="12" customHeight="1">
      <c r="C76" s="7"/>
      <c r="D76" s="40" t="s">
        <v>194</v>
      </c>
      <c r="E76" s="50" t="s">
        <v>74</v>
      </c>
      <c r="F76" s="41" t="s">
        <v>187</v>
      </c>
      <c r="G76" s="17" t="s">
        <v>195</v>
      </c>
      <c r="H76" s="6">
        <f>SUM(I76:L76)</f>
        <v>3.0519377855122904</v>
      </c>
      <c r="I76" s="6">
        <f>SUM(I77:I85)</f>
        <v>0</v>
      </c>
      <c r="J76" s="6">
        <f>SUM(J77:J85)</f>
        <v>0</v>
      </c>
      <c r="K76" s="6">
        <f>SUM(K77:K85)</f>
        <v>3.040745921252991</v>
      </c>
      <c r="L76" s="6">
        <f>SUM(L77:L85)</f>
        <v>1.1191864259299545E-2</v>
      </c>
      <c r="N76" s="55"/>
      <c r="O76" s="55"/>
      <c r="P76" s="55"/>
      <c r="Q76" s="55"/>
      <c r="R76" s="55"/>
      <c r="S76" s="55"/>
      <c r="T76" s="57" t="s">
        <v>65</v>
      </c>
    </row>
    <row r="77" spans="3:20" ht="12" hidden="1" customHeight="1">
      <c r="C77" s="7"/>
      <c r="D77" s="47"/>
      <c r="E77" s="46"/>
      <c r="F77" s="44"/>
      <c r="G77" s="44"/>
      <c r="H77" s="42"/>
      <c r="I77" s="42"/>
      <c r="J77" s="42"/>
      <c r="K77" s="42"/>
      <c r="L77" s="45"/>
      <c r="N77" s="57" t="s">
        <v>70</v>
      </c>
      <c r="O77" s="55"/>
      <c r="P77" s="55"/>
      <c r="Q77" s="55"/>
      <c r="R77" s="55"/>
      <c r="S77" s="55"/>
      <c r="T77" s="55"/>
    </row>
    <row r="78" spans="3:20" s="68" customFormat="1" ht="12" customHeight="1">
      <c r="C78" s="69" t="s">
        <v>76</v>
      </c>
      <c r="D78" s="70" t="str">
        <f t="shared" ref="D78:D84" si="8">"12.3."&amp;N78</f>
        <v>12.3.1</v>
      </c>
      <c r="E78" s="71" t="s">
        <v>77</v>
      </c>
      <c r="F78" s="72" t="s">
        <v>187</v>
      </c>
      <c r="G78" s="72" t="s">
        <v>195</v>
      </c>
      <c r="H78" s="73">
        <f t="shared" ref="H78:H84" si="9">SUM(I78:L78)</f>
        <v>5.9277137263432679E-2</v>
      </c>
      <c r="I78" s="74"/>
      <c r="J78" s="74"/>
      <c r="K78" s="74">
        <f>K23/4597</f>
        <v>5.9277137263432679E-2</v>
      </c>
      <c r="L78" s="74"/>
      <c r="N78" s="75" t="s">
        <v>62</v>
      </c>
      <c r="O78" s="76" t="s">
        <v>77</v>
      </c>
      <c r="P78" s="76" t="s">
        <v>78</v>
      </c>
      <c r="Q78" s="76" t="s">
        <v>79</v>
      </c>
      <c r="R78" s="76" t="s">
        <v>10</v>
      </c>
      <c r="S78" s="75" t="s">
        <v>80</v>
      </c>
      <c r="T78" s="75" t="s">
        <v>196</v>
      </c>
    </row>
    <row r="79" spans="3:20" s="68" customFormat="1" ht="12" customHeight="1">
      <c r="C79" s="69" t="s">
        <v>76</v>
      </c>
      <c r="D79" s="70" t="str">
        <f t="shared" si="8"/>
        <v>12.3.2</v>
      </c>
      <c r="E79" s="71" t="s">
        <v>82</v>
      </c>
      <c r="F79" s="72" t="s">
        <v>187</v>
      </c>
      <c r="G79" s="72" t="s">
        <v>195</v>
      </c>
      <c r="H79" s="73">
        <f t="shared" si="9"/>
        <v>1.0556860996301936</v>
      </c>
      <c r="I79" s="74"/>
      <c r="J79" s="74"/>
      <c r="K79" s="74">
        <f>K24/4597</f>
        <v>1.0556860996301936</v>
      </c>
      <c r="L79" s="74"/>
      <c r="N79" s="75" t="s">
        <v>83</v>
      </c>
      <c r="O79" s="76" t="s">
        <v>82</v>
      </c>
      <c r="P79" s="76" t="s">
        <v>84</v>
      </c>
      <c r="Q79" s="76" t="s">
        <v>85</v>
      </c>
      <c r="R79" s="76" t="s">
        <v>86</v>
      </c>
      <c r="S79" s="75" t="s">
        <v>80</v>
      </c>
      <c r="T79" s="75" t="s">
        <v>196</v>
      </c>
    </row>
    <row r="80" spans="3:20" s="68" customFormat="1" ht="12" customHeight="1">
      <c r="C80" s="69" t="s">
        <v>76</v>
      </c>
      <c r="D80" s="70" t="str">
        <f t="shared" si="8"/>
        <v>12.3.3</v>
      </c>
      <c r="E80" s="71" t="s">
        <v>87</v>
      </c>
      <c r="F80" s="72" t="s">
        <v>187</v>
      </c>
      <c r="G80" s="72" t="s">
        <v>195</v>
      </c>
      <c r="H80" s="73">
        <f t="shared" si="9"/>
        <v>1.0991951272569068E-2</v>
      </c>
      <c r="I80" s="74"/>
      <c r="J80" s="74"/>
      <c r="K80" s="74"/>
      <c r="L80" s="74">
        <f>L25/4597</f>
        <v>1.0991951272569068E-2</v>
      </c>
      <c r="N80" s="75" t="s">
        <v>88</v>
      </c>
      <c r="O80" s="76" t="s">
        <v>87</v>
      </c>
      <c r="P80" s="76" t="s">
        <v>89</v>
      </c>
      <c r="Q80" s="76" t="s">
        <v>90</v>
      </c>
      <c r="R80" s="76" t="s">
        <v>91</v>
      </c>
      <c r="S80" s="75" t="s">
        <v>80</v>
      </c>
      <c r="T80" s="75" t="s">
        <v>196</v>
      </c>
    </row>
    <row r="81" spans="3:20" s="77" customFormat="1" ht="12" customHeight="1">
      <c r="C81" s="69"/>
      <c r="D81" s="70" t="str">
        <f t="shared" si="8"/>
        <v>12.3.</v>
      </c>
      <c r="E81" s="85" t="s">
        <v>3020</v>
      </c>
      <c r="F81" s="83" t="s">
        <v>187</v>
      </c>
      <c r="G81" s="83" t="s">
        <v>195</v>
      </c>
      <c r="H81" s="73">
        <f t="shared" si="9"/>
        <v>0.17389514901022404</v>
      </c>
      <c r="I81" s="74"/>
      <c r="J81" s="74"/>
      <c r="K81" s="74">
        <f>K26/4597</f>
        <v>0.17389514901022404</v>
      </c>
      <c r="L81" s="74"/>
      <c r="N81" s="75"/>
      <c r="O81" s="76"/>
      <c r="P81" s="76"/>
      <c r="Q81" s="76"/>
      <c r="R81" s="76"/>
      <c r="S81" s="75"/>
      <c r="T81" s="75"/>
    </row>
    <row r="82" spans="3:20" s="77" customFormat="1" ht="12" customHeight="1">
      <c r="C82" s="69"/>
      <c r="D82" s="70" t="str">
        <f t="shared" si="8"/>
        <v>12.3.</v>
      </c>
      <c r="E82" s="85" t="s">
        <v>3021</v>
      </c>
      <c r="F82" s="83" t="s">
        <v>187</v>
      </c>
      <c r="G82" s="83" t="s">
        <v>195</v>
      </c>
      <c r="H82" s="73">
        <f t="shared" si="9"/>
        <v>1.7180097889928214</v>
      </c>
      <c r="I82" s="74"/>
      <c r="J82" s="74"/>
      <c r="K82" s="74">
        <f>K27/4597</f>
        <v>1.7180097889928214</v>
      </c>
      <c r="L82" s="74"/>
      <c r="N82" s="75"/>
      <c r="O82" s="76"/>
      <c r="P82" s="76"/>
      <c r="Q82" s="76"/>
      <c r="R82" s="76"/>
      <c r="S82" s="75"/>
      <c r="T82" s="75"/>
    </row>
    <row r="83" spans="3:20" s="77" customFormat="1" ht="12" customHeight="1">
      <c r="C83" s="69"/>
      <c r="D83" s="70" t="str">
        <f t="shared" si="8"/>
        <v>12.3.</v>
      </c>
      <c r="E83" s="85" t="s">
        <v>3027</v>
      </c>
      <c r="F83" s="89" t="s">
        <v>187</v>
      </c>
      <c r="G83" s="89" t="s">
        <v>195</v>
      </c>
      <c r="H83" s="73">
        <f t="shared" si="9"/>
        <v>3.3877746356319335E-2</v>
      </c>
      <c r="I83" s="74"/>
      <c r="J83" s="74"/>
      <c r="K83" s="74">
        <f>K28/4597</f>
        <v>3.3877746356319335E-2</v>
      </c>
      <c r="L83" s="74"/>
      <c r="N83" s="75"/>
      <c r="O83" s="76"/>
      <c r="P83" s="76"/>
      <c r="Q83" s="76"/>
      <c r="R83" s="76"/>
      <c r="S83" s="75"/>
      <c r="T83" s="75"/>
    </row>
    <row r="84" spans="3:20" s="77" customFormat="1" ht="12" customHeight="1">
      <c r="C84" s="69"/>
      <c r="D84" s="70" t="str">
        <f t="shared" si="8"/>
        <v>12.3.</v>
      </c>
      <c r="E84" s="85" t="s">
        <v>3026</v>
      </c>
      <c r="F84" s="89" t="s">
        <v>187</v>
      </c>
      <c r="G84" s="89" t="s">
        <v>195</v>
      </c>
      <c r="H84" s="73">
        <f t="shared" si="9"/>
        <v>1.9991298673047641E-4</v>
      </c>
      <c r="I84" s="74"/>
      <c r="J84" s="74"/>
      <c r="K84" s="74"/>
      <c r="L84" s="74">
        <f>L29/4597</f>
        <v>1.9991298673047641E-4</v>
      </c>
      <c r="N84" s="75"/>
      <c r="O84" s="76"/>
      <c r="P84" s="76"/>
      <c r="Q84" s="76"/>
      <c r="R84" s="76"/>
      <c r="S84" s="75"/>
      <c r="T84" s="75"/>
    </row>
    <row r="85" spans="3:20" ht="12" customHeight="1">
      <c r="C85" s="7"/>
      <c r="D85" s="43"/>
      <c r="E85" s="46" t="s">
        <v>71</v>
      </c>
      <c r="F85" s="44"/>
      <c r="G85" s="44"/>
      <c r="H85" s="42"/>
      <c r="I85" s="42"/>
      <c r="J85" s="42"/>
      <c r="K85" s="42"/>
      <c r="L85" s="45"/>
      <c r="N85" s="55"/>
      <c r="O85" s="55"/>
      <c r="P85" s="55"/>
      <c r="Q85" s="55"/>
      <c r="R85" s="55"/>
      <c r="S85" s="55"/>
      <c r="T85" s="60" t="s">
        <v>197</v>
      </c>
    </row>
    <row r="86" spans="3:20" ht="12" customHeight="1">
      <c r="C86" s="7"/>
      <c r="D86" s="40" t="s">
        <v>198</v>
      </c>
      <c r="E86" s="50" t="s">
        <v>95</v>
      </c>
      <c r="F86" s="41" t="s">
        <v>187</v>
      </c>
      <c r="G86" s="17" t="s">
        <v>199</v>
      </c>
      <c r="H86" s="6">
        <f>SUM(I86:L86)</f>
        <v>130.26785729823797</v>
      </c>
      <c r="I86" s="6">
        <f>SUM(I87:I93)</f>
        <v>22.053949967370027</v>
      </c>
      <c r="J86" s="6">
        <f>SUM(J87:J93)</f>
        <v>0</v>
      </c>
      <c r="K86" s="6">
        <f>SUM(K87:K93)</f>
        <v>107.67301109419185</v>
      </c>
      <c r="L86" s="6">
        <f>SUM(L87:L93)</f>
        <v>0.5408962366760931</v>
      </c>
      <c r="N86" s="55"/>
      <c r="O86" s="55"/>
      <c r="P86" s="55"/>
      <c r="Q86" s="55"/>
      <c r="R86" s="55"/>
      <c r="S86" s="55"/>
      <c r="T86" s="57" t="s">
        <v>65</v>
      </c>
    </row>
    <row r="87" spans="3:20" ht="12" hidden="1" customHeight="1">
      <c r="C87" s="7"/>
      <c r="D87" s="47"/>
      <c r="E87" s="46"/>
      <c r="F87" s="44"/>
      <c r="G87" s="44"/>
      <c r="H87" s="42"/>
      <c r="I87" s="42"/>
      <c r="J87" s="42"/>
      <c r="K87" s="42"/>
      <c r="L87" s="45"/>
      <c r="N87" s="57" t="s">
        <v>70</v>
      </c>
      <c r="O87" s="55"/>
      <c r="P87" s="55"/>
      <c r="Q87" s="55"/>
      <c r="R87" s="55"/>
      <c r="S87" s="55"/>
      <c r="T87" s="55"/>
    </row>
    <row r="88" spans="3:20" s="68" customFormat="1" ht="12" customHeight="1">
      <c r="C88" s="69" t="s">
        <v>76</v>
      </c>
      <c r="D88" s="70" t="str">
        <f t="shared" ref="D88:D92" si="10">"12.4."&amp;N88</f>
        <v>12.4.1</v>
      </c>
      <c r="E88" s="71" t="s">
        <v>97</v>
      </c>
      <c r="F88" s="72" t="s">
        <v>187</v>
      </c>
      <c r="G88" s="72" t="s">
        <v>199</v>
      </c>
      <c r="H88" s="73">
        <f t="shared" ref="H88:H92" si="11">SUM(I88:L88)</f>
        <v>118.5181137698499</v>
      </c>
      <c r="I88" s="74">
        <f>I33/4597</f>
        <v>17.411275614531217</v>
      </c>
      <c r="J88" s="74"/>
      <c r="K88" s="74">
        <f>K33/4597</f>
        <v>100.56594191864259</v>
      </c>
      <c r="L88" s="74">
        <f>L33/4597</f>
        <v>0.5408962366760931</v>
      </c>
      <c r="N88" s="75" t="s">
        <v>62</v>
      </c>
      <c r="O88" s="76" t="s">
        <v>97</v>
      </c>
      <c r="P88" s="76" t="s">
        <v>98</v>
      </c>
      <c r="Q88" s="76" t="s">
        <v>99</v>
      </c>
      <c r="R88" s="76" t="s">
        <v>100</v>
      </c>
      <c r="S88" s="75" t="s">
        <v>101</v>
      </c>
      <c r="T88" s="75" t="s">
        <v>200</v>
      </c>
    </row>
    <row r="89" spans="3:20" s="68" customFormat="1" ht="12" customHeight="1">
      <c r="C89" s="69" t="s">
        <v>76</v>
      </c>
      <c r="D89" s="70" t="str">
        <f t="shared" si="10"/>
        <v>12.4.2</v>
      </c>
      <c r="E89" s="71" t="s">
        <v>938</v>
      </c>
      <c r="F89" s="72" t="s">
        <v>187</v>
      </c>
      <c r="G89" s="72" t="s">
        <v>199</v>
      </c>
      <c r="H89" s="73">
        <f t="shared" si="11"/>
        <v>0.22617728953665436</v>
      </c>
      <c r="I89" s="74"/>
      <c r="J89" s="74"/>
      <c r="K89" s="74">
        <f>K34/4597</f>
        <v>0.22617728953665436</v>
      </c>
      <c r="L89" s="74"/>
      <c r="N89" s="75" t="s">
        <v>83</v>
      </c>
      <c r="O89" s="76" t="s">
        <v>103</v>
      </c>
      <c r="P89" s="76" t="s">
        <v>104</v>
      </c>
      <c r="Q89" s="76" t="s">
        <v>105</v>
      </c>
      <c r="R89" s="76" t="s">
        <v>106</v>
      </c>
      <c r="S89" s="75" t="s">
        <v>101</v>
      </c>
      <c r="T89" s="75" t="s">
        <v>200</v>
      </c>
    </row>
    <row r="90" spans="3:20" s="68" customFormat="1" ht="12" customHeight="1">
      <c r="C90" s="69" t="s">
        <v>76</v>
      </c>
      <c r="D90" s="70" t="str">
        <f t="shared" si="10"/>
        <v>12.4.3</v>
      </c>
      <c r="E90" s="71" t="s">
        <v>107</v>
      </c>
      <c r="F90" s="72" t="s">
        <v>187</v>
      </c>
      <c r="G90" s="72" t="s">
        <v>199</v>
      </c>
      <c r="H90" s="73">
        <f t="shared" si="11"/>
        <v>10.668571459647596</v>
      </c>
      <c r="I90" s="74">
        <f>I35/4597</f>
        <v>3.8110034805307813</v>
      </c>
      <c r="J90" s="74"/>
      <c r="K90" s="74">
        <f>K35/4597</f>
        <v>6.8575679791168156</v>
      </c>
      <c r="L90" s="74"/>
      <c r="N90" s="75" t="s">
        <v>88</v>
      </c>
      <c r="O90" s="76" t="s">
        <v>107</v>
      </c>
      <c r="P90" s="76" t="s">
        <v>108</v>
      </c>
      <c r="Q90" s="76" t="s">
        <v>109</v>
      </c>
      <c r="R90" s="76" t="s">
        <v>110</v>
      </c>
      <c r="S90" s="75" t="s">
        <v>101</v>
      </c>
      <c r="T90" s="75" t="s">
        <v>200</v>
      </c>
    </row>
    <row r="91" spans="3:20" s="68" customFormat="1" ht="12" customHeight="1">
      <c r="C91" s="69" t="s">
        <v>76</v>
      </c>
      <c r="D91" s="70" t="str">
        <f t="shared" si="10"/>
        <v>12.4.4</v>
      </c>
      <c r="E91" s="71" t="s">
        <v>3019</v>
      </c>
      <c r="F91" s="72" t="s">
        <v>187</v>
      </c>
      <c r="G91" s="72" t="s">
        <v>199</v>
      </c>
      <c r="H91" s="73">
        <f t="shared" si="11"/>
        <v>0.83167087230802694</v>
      </c>
      <c r="I91" s="74">
        <f>I36/4597</f>
        <v>0.83167087230802694</v>
      </c>
      <c r="J91" s="74"/>
      <c r="K91" s="74"/>
      <c r="L91" s="74"/>
      <c r="N91" s="75" t="s">
        <v>92</v>
      </c>
      <c r="O91" s="76" t="s">
        <v>111</v>
      </c>
      <c r="P91" s="76" t="s">
        <v>112</v>
      </c>
      <c r="Q91" s="76" t="s">
        <v>113</v>
      </c>
      <c r="R91" s="76" t="s">
        <v>114</v>
      </c>
      <c r="S91" s="75" t="s">
        <v>101</v>
      </c>
      <c r="T91" s="75" t="s">
        <v>200</v>
      </c>
    </row>
    <row r="92" spans="3:20" s="68" customFormat="1" ht="12" customHeight="1">
      <c r="C92" s="69" t="s">
        <v>76</v>
      </c>
      <c r="D92" s="70" t="str">
        <f t="shared" si="10"/>
        <v>12.4.5</v>
      </c>
      <c r="E92" s="71" t="s">
        <v>3018</v>
      </c>
      <c r="F92" s="72" t="s">
        <v>187</v>
      </c>
      <c r="G92" s="72" t="s">
        <v>199</v>
      </c>
      <c r="H92" s="73">
        <f t="shared" si="11"/>
        <v>2.3323906895801608E-2</v>
      </c>
      <c r="I92" s="74"/>
      <c r="J92" s="74"/>
      <c r="K92" s="74">
        <f>K37/4597</f>
        <v>2.3323906895801608E-2</v>
      </c>
      <c r="L92" s="74"/>
      <c r="N92" s="75" t="s">
        <v>116</v>
      </c>
      <c r="O92" s="76" t="s">
        <v>115</v>
      </c>
      <c r="P92" s="76" t="s">
        <v>117</v>
      </c>
      <c r="Q92" s="76" t="s">
        <v>118</v>
      </c>
      <c r="R92" s="76" t="s">
        <v>119</v>
      </c>
      <c r="S92" s="75" t="s">
        <v>101</v>
      </c>
      <c r="T92" s="75" t="s">
        <v>200</v>
      </c>
    </row>
    <row r="93" spans="3:20" ht="12" customHeight="1">
      <c r="C93" s="7"/>
      <c r="D93" s="43"/>
      <c r="E93" s="46" t="s">
        <v>71</v>
      </c>
      <c r="F93" s="44"/>
      <c r="G93" s="44"/>
      <c r="H93" s="42"/>
      <c r="I93" s="42"/>
      <c r="J93" s="42"/>
      <c r="K93" s="42"/>
      <c r="L93" s="45"/>
      <c r="N93" s="55"/>
      <c r="O93" s="55"/>
      <c r="P93" s="55"/>
      <c r="Q93" s="55"/>
      <c r="R93" s="55"/>
      <c r="S93" s="55"/>
      <c r="T93" s="60" t="s">
        <v>201</v>
      </c>
    </row>
    <row r="94" spans="3:20" ht="12" customHeight="1">
      <c r="C94" s="7"/>
      <c r="D94" s="18" t="s">
        <v>202</v>
      </c>
      <c r="E94" s="48" t="s">
        <v>121</v>
      </c>
      <c r="F94" s="49" t="s">
        <v>187</v>
      </c>
      <c r="G94" s="49" t="s">
        <v>203</v>
      </c>
      <c r="H94" s="6">
        <f t="shared" ref="H94:H106" si="12">SUM(I94:L94)</f>
        <v>77.507130737437436</v>
      </c>
      <c r="I94" s="6">
        <f>SUM(I96,I97,I98)</f>
        <v>0</v>
      </c>
      <c r="J94" s="6">
        <f>SUM(J95,J97,J98)</f>
        <v>0</v>
      </c>
      <c r="K94" s="6">
        <f>SUM(K95,K96,K98)</f>
        <v>0</v>
      </c>
      <c r="L94" s="6">
        <f>SUM(L95,L96,L97)</f>
        <v>77.507130737437436</v>
      </c>
      <c r="N94" s="55"/>
      <c r="O94" s="55"/>
      <c r="P94" s="55"/>
      <c r="Q94" s="55"/>
      <c r="R94" s="55"/>
      <c r="S94" s="55"/>
      <c r="T94" s="57" t="s">
        <v>65</v>
      </c>
    </row>
    <row r="95" spans="3:20" ht="12" customHeight="1">
      <c r="C95" s="7"/>
      <c r="D95" s="40" t="s">
        <v>204</v>
      </c>
      <c r="E95" s="50" t="s">
        <v>57</v>
      </c>
      <c r="F95" s="41" t="s">
        <v>187</v>
      </c>
      <c r="G95" s="17" t="s">
        <v>205</v>
      </c>
      <c r="H95" s="6">
        <f t="shared" si="12"/>
        <v>1.8360624320208854</v>
      </c>
      <c r="I95" s="54"/>
      <c r="J95" s="16"/>
      <c r="K95" s="16"/>
      <c r="L95" s="16">
        <f>I70-I100-I120</f>
        <v>1.8360624320208854</v>
      </c>
      <c r="N95" s="55"/>
      <c r="O95" s="55"/>
      <c r="P95" s="55"/>
      <c r="Q95" s="55"/>
      <c r="R95" s="55"/>
      <c r="S95" s="55"/>
      <c r="T95" s="57" t="s">
        <v>65</v>
      </c>
    </row>
    <row r="96" spans="3:20" ht="12" customHeight="1">
      <c r="C96" s="7"/>
      <c r="D96" s="40" t="s">
        <v>206</v>
      </c>
      <c r="E96" s="50" t="s">
        <v>58</v>
      </c>
      <c r="F96" s="41" t="s">
        <v>187</v>
      </c>
      <c r="G96" s="17" t="s">
        <v>207</v>
      </c>
      <c r="H96" s="6">
        <f t="shared" si="12"/>
        <v>0</v>
      </c>
      <c r="I96" s="16"/>
      <c r="J96" s="54"/>
      <c r="K96" s="16"/>
      <c r="L96" s="16"/>
      <c r="N96" s="55"/>
      <c r="O96" s="55"/>
      <c r="P96" s="55"/>
      <c r="Q96" s="55"/>
      <c r="R96" s="55"/>
      <c r="S96" s="55"/>
      <c r="T96" s="57" t="s">
        <v>65</v>
      </c>
    </row>
    <row r="97" spans="3:20" ht="12" customHeight="1">
      <c r="C97" s="7"/>
      <c r="D97" s="40" t="s">
        <v>208</v>
      </c>
      <c r="E97" s="50" t="s">
        <v>59</v>
      </c>
      <c r="F97" s="41" t="s">
        <v>187</v>
      </c>
      <c r="G97" s="17" t="s">
        <v>209</v>
      </c>
      <c r="H97" s="6">
        <f t="shared" si="12"/>
        <v>75.671068305416554</v>
      </c>
      <c r="I97" s="16"/>
      <c r="J97" s="16"/>
      <c r="K97" s="54"/>
      <c r="L97" s="16">
        <f>K70-K100-K120</f>
        <v>75.671068305416554</v>
      </c>
      <c r="N97" s="55"/>
      <c r="O97" s="55"/>
      <c r="P97" s="55"/>
      <c r="Q97" s="55"/>
      <c r="R97" s="55"/>
      <c r="S97" s="55"/>
      <c r="T97" s="57" t="s">
        <v>65</v>
      </c>
    </row>
    <row r="98" spans="3:20" ht="12" customHeight="1">
      <c r="C98" s="7"/>
      <c r="D98" s="40" t="s">
        <v>210</v>
      </c>
      <c r="E98" s="50" t="s">
        <v>130</v>
      </c>
      <c r="F98" s="41" t="s">
        <v>187</v>
      </c>
      <c r="G98" s="17" t="s">
        <v>211</v>
      </c>
      <c r="H98" s="6">
        <f t="shared" si="12"/>
        <v>0</v>
      </c>
      <c r="I98" s="16"/>
      <c r="J98" s="16"/>
      <c r="K98" s="16"/>
      <c r="L98" s="54"/>
      <c r="N98" s="55"/>
      <c r="O98" s="55"/>
      <c r="P98" s="55"/>
      <c r="Q98" s="55"/>
      <c r="R98" s="55"/>
      <c r="S98" s="55"/>
      <c r="T98" s="57" t="s">
        <v>65</v>
      </c>
    </row>
    <row r="99" spans="3:20" ht="12" customHeight="1">
      <c r="C99" s="7"/>
      <c r="D99" s="18" t="s">
        <v>212</v>
      </c>
      <c r="E99" s="48" t="s">
        <v>132</v>
      </c>
      <c r="F99" s="49" t="s">
        <v>187</v>
      </c>
      <c r="G99" s="49" t="s">
        <v>213</v>
      </c>
      <c r="H99" s="6">
        <f t="shared" si="12"/>
        <v>0</v>
      </c>
      <c r="I99" s="16"/>
      <c r="J99" s="16"/>
      <c r="K99" s="16"/>
      <c r="L99" s="16"/>
      <c r="N99" s="55"/>
      <c r="O99" s="55"/>
      <c r="P99" s="55"/>
      <c r="Q99" s="55"/>
      <c r="R99" s="55"/>
      <c r="S99" s="55"/>
      <c r="T99" s="57" t="s">
        <v>65</v>
      </c>
    </row>
    <row r="100" spans="3:20" ht="12" customHeight="1">
      <c r="C100" s="7"/>
      <c r="D100" s="18" t="s">
        <v>214</v>
      </c>
      <c r="E100" s="48" t="s">
        <v>134</v>
      </c>
      <c r="F100" s="49" t="s">
        <v>187</v>
      </c>
      <c r="G100" s="49" t="s">
        <v>215</v>
      </c>
      <c r="H100" s="6">
        <f t="shared" si="12"/>
        <v>119.46347530998477</v>
      </c>
      <c r="I100" s="6">
        <f>SUM(I101,I103,I106,I114)</f>
        <v>19.414694800957147</v>
      </c>
      <c r="J100" s="6">
        <f>SUM(J101,J103,J106,J114)</f>
        <v>0</v>
      </c>
      <c r="K100" s="6">
        <f>SUM(K101,K103,K106,K114)</f>
        <v>26.291856428105287</v>
      </c>
      <c r="L100" s="6">
        <f>SUM(L101,L103,L106,L114)</f>
        <v>73.756924080922346</v>
      </c>
      <c r="N100" s="55"/>
      <c r="O100" s="55"/>
      <c r="P100" s="55"/>
      <c r="Q100" s="55"/>
      <c r="R100" s="55"/>
      <c r="S100" s="55"/>
      <c r="T100" s="57" t="s">
        <v>65</v>
      </c>
    </row>
    <row r="101" spans="3:20" ht="24" customHeight="1">
      <c r="C101" s="7"/>
      <c r="D101" s="40" t="s">
        <v>216</v>
      </c>
      <c r="E101" s="50" t="s">
        <v>137</v>
      </c>
      <c r="F101" s="41" t="s">
        <v>187</v>
      </c>
      <c r="G101" s="17" t="s">
        <v>217</v>
      </c>
      <c r="H101" s="6">
        <f t="shared" si="12"/>
        <v>0</v>
      </c>
      <c r="I101" s="16"/>
      <c r="J101" s="16"/>
      <c r="K101" s="16"/>
      <c r="L101" s="16"/>
      <c r="N101" s="55"/>
      <c r="O101" s="55"/>
      <c r="P101" s="55"/>
      <c r="Q101" s="55"/>
      <c r="R101" s="55"/>
      <c r="S101" s="55"/>
      <c r="T101" s="57" t="s">
        <v>65</v>
      </c>
    </row>
    <row r="102" spans="3:20" ht="12" customHeight="1">
      <c r="C102" s="7"/>
      <c r="D102" s="40" t="s">
        <v>218</v>
      </c>
      <c r="E102" s="51" t="s">
        <v>140</v>
      </c>
      <c r="F102" s="41" t="s">
        <v>187</v>
      </c>
      <c r="G102" s="17" t="s">
        <v>219</v>
      </c>
      <c r="H102" s="6">
        <f t="shared" si="12"/>
        <v>0</v>
      </c>
      <c r="I102" s="16"/>
      <c r="J102" s="16"/>
      <c r="K102" s="16"/>
      <c r="L102" s="16"/>
      <c r="N102" s="55"/>
      <c r="O102" s="55"/>
      <c r="P102" s="55"/>
      <c r="Q102" s="55"/>
      <c r="R102" s="55"/>
      <c r="S102" s="55"/>
      <c r="T102" s="57" t="s">
        <v>65</v>
      </c>
    </row>
    <row r="103" spans="3:20" ht="12" customHeight="1">
      <c r="C103" s="7"/>
      <c r="D103" s="40" t="s">
        <v>220</v>
      </c>
      <c r="E103" s="50" t="s">
        <v>143</v>
      </c>
      <c r="F103" s="41" t="s">
        <v>187</v>
      </c>
      <c r="G103" s="17" t="s">
        <v>221</v>
      </c>
      <c r="H103" s="6">
        <f t="shared" si="12"/>
        <v>53.542785077224281</v>
      </c>
      <c r="I103" s="16">
        <f>I104</f>
        <v>19.414694800957147</v>
      </c>
      <c r="J103" s="16"/>
      <c r="K103" s="16">
        <f>K104</f>
        <v>19.71985142484229</v>
      </c>
      <c r="L103" s="16">
        <f>L104</f>
        <v>14.408238851424843</v>
      </c>
      <c r="N103" s="55"/>
      <c r="O103" s="55"/>
      <c r="P103" s="55"/>
      <c r="Q103" s="55"/>
      <c r="R103" s="55"/>
      <c r="S103" s="55"/>
      <c r="T103" s="57" t="s">
        <v>65</v>
      </c>
    </row>
    <row r="104" spans="3:20" ht="12" customHeight="1">
      <c r="C104" s="7"/>
      <c r="D104" s="40" t="s">
        <v>222</v>
      </c>
      <c r="E104" s="51" t="s">
        <v>146</v>
      </c>
      <c r="F104" s="41" t="s">
        <v>187</v>
      </c>
      <c r="G104" s="17" t="s">
        <v>223</v>
      </c>
      <c r="H104" s="6">
        <f t="shared" si="12"/>
        <v>53.542785077224281</v>
      </c>
      <c r="I104" s="16">
        <f>I49/4597</f>
        <v>19.414694800957147</v>
      </c>
      <c r="J104" s="16"/>
      <c r="K104" s="16">
        <f>K49/4597</f>
        <v>19.71985142484229</v>
      </c>
      <c r="L104" s="16">
        <f>L49/4597</f>
        <v>14.408238851424843</v>
      </c>
      <c r="N104" s="55"/>
      <c r="O104" s="55"/>
      <c r="P104" s="55"/>
      <c r="Q104" s="55"/>
      <c r="R104" s="55"/>
      <c r="S104" s="55"/>
      <c r="T104" s="57" t="s">
        <v>65</v>
      </c>
    </row>
    <row r="105" spans="3:20" ht="12" customHeight="1">
      <c r="C105" s="7"/>
      <c r="D105" s="40" t="s">
        <v>224</v>
      </c>
      <c r="E105" s="52" t="s">
        <v>149</v>
      </c>
      <c r="F105" s="41" t="s">
        <v>187</v>
      </c>
      <c r="G105" s="17" t="s">
        <v>225</v>
      </c>
      <c r="H105" s="6">
        <f t="shared" si="12"/>
        <v>0</v>
      </c>
      <c r="I105" s="16"/>
      <c r="J105" s="16"/>
      <c r="K105" s="16"/>
      <c r="L105" s="16"/>
      <c r="N105" s="55"/>
      <c r="O105" s="55"/>
      <c r="P105" s="55"/>
      <c r="Q105" s="55"/>
      <c r="R105" s="55"/>
      <c r="S105" s="55"/>
      <c r="T105" s="57" t="s">
        <v>65</v>
      </c>
    </row>
    <row r="106" spans="3:20" ht="12" customHeight="1">
      <c r="C106" s="7"/>
      <c r="D106" s="40" t="s">
        <v>226</v>
      </c>
      <c r="E106" s="50" t="s">
        <v>152</v>
      </c>
      <c r="F106" s="41" t="s">
        <v>187</v>
      </c>
      <c r="G106" s="17" t="s">
        <v>227</v>
      </c>
      <c r="H106" s="6">
        <f t="shared" si="12"/>
        <v>3.6067259082010001</v>
      </c>
      <c r="I106" s="6">
        <f>SUM(I107:I113)</f>
        <v>0</v>
      </c>
      <c r="J106" s="6">
        <f>SUM(J107:J113)</f>
        <v>0</v>
      </c>
      <c r="K106" s="6">
        <f>SUM(K107:K113)</f>
        <v>3.2895888623015006</v>
      </c>
      <c r="L106" s="6">
        <f>SUM(L107:L113)</f>
        <v>0.31713704589949965</v>
      </c>
      <c r="N106" s="55"/>
      <c r="O106" s="55"/>
      <c r="P106" s="55"/>
      <c r="Q106" s="55"/>
      <c r="R106" s="55"/>
      <c r="S106" s="55"/>
      <c r="T106" s="57" t="s">
        <v>65</v>
      </c>
    </row>
    <row r="107" spans="3:20" ht="12" hidden="1" customHeight="1">
      <c r="C107" s="7"/>
      <c r="D107" s="47"/>
      <c r="E107" s="46"/>
      <c r="F107" s="44"/>
      <c r="G107" s="44"/>
      <c r="H107" s="42"/>
      <c r="I107" s="42"/>
      <c r="J107" s="42"/>
      <c r="K107" s="42"/>
      <c r="L107" s="45"/>
      <c r="N107" s="57" t="s">
        <v>70</v>
      </c>
      <c r="O107" s="55"/>
      <c r="P107" s="55"/>
      <c r="Q107" s="55"/>
      <c r="R107" s="55"/>
      <c r="S107" s="55"/>
      <c r="T107" s="55"/>
    </row>
    <row r="108" spans="3:20" s="68" customFormat="1" ht="12" customHeight="1">
      <c r="C108" s="69" t="s">
        <v>76</v>
      </c>
      <c r="D108" s="70" t="str">
        <f>"15.3."&amp;N108</f>
        <v>15.3.1</v>
      </c>
      <c r="E108" s="71" t="s">
        <v>97</v>
      </c>
      <c r="F108" s="72" t="s">
        <v>187</v>
      </c>
      <c r="G108" s="72" t="s">
        <v>227</v>
      </c>
      <c r="H108" s="73">
        <f>SUM(I108:L108)</f>
        <v>1.581854035240374</v>
      </c>
      <c r="I108" s="74"/>
      <c r="J108" s="74"/>
      <c r="K108" s="74">
        <f>K53/4597</f>
        <v>1.3286117032847509</v>
      </c>
      <c r="L108" s="74">
        <f>L53/4597</f>
        <v>0.25324233195562323</v>
      </c>
      <c r="N108" s="75" t="s">
        <v>62</v>
      </c>
      <c r="O108" s="76" t="s">
        <v>97</v>
      </c>
      <c r="P108" s="76" t="s">
        <v>98</v>
      </c>
      <c r="Q108" s="76" t="s">
        <v>99</v>
      </c>
      <c r="R108" s="76" t="s">
        <v>100</v>
      </c>
      <c r="S108" s="75" t="s">
        <v>101</v>
      </c>
      <c r="T108" s="75" t="s">
        <v>228</v>
      </c>
    </row>
    <row r="109" spans="3:20" s="68" customFormat="1" ht="12" customHeight="1">
      <c r="C109" s="69" t="s">
        <v>76</v>
      </c>
      <c r="D109" s="70" t="str">
        <f>"15.3."&amp;N109</f>
        <v>15.3.2</v>
      </c>
      <c r="E109" s="71" t="s">
        <v>3024</v>
      </c>
      <c r="F109" s="72" t="s">
        <v>187</v>
      </c>
      <c r="G109" s="72" t="s">
        <v>227</v>
      </c>
      <c r="H109" s="73">
        <f>SUM(I109:L109)</f>
        <v>5.984337611485752E-3</v>
      </c>
      <c r="I109" s="74"/>
      <c r="J109" s="74"/>
      <c r="K109" s="74">
        <f>K54/4597</f>
        <v>5.984337611485752E-3</v>
      </c>
      <c r="L109" s="74"/>
      <c r="N109" s="75" t="s">
        <v>83</v>
      </c>
      <c r="O109" s="76" t="s">
        <v>107</v>
      </c>
      <c r="P109" s="76" t="s">
        <v>108</v>
      </c>
      <c r="Q109" s="76" t="s">
        <v>109</v>
      </c>
      <c r="R109" s="76" t="s">
        <v>110</v>
      </c>
      <c r="S109" s="75" t="s">
        <v>101</v>
      </c>
      <c r="T109" s="75" t="s">
        <v>228</v>
      </c>
    </row>
    <row r="110" spans="3:20" s="68" customFormat="1" ht="12" customHeight="1">
      <c r="C110" s="69" t="s">
        <v>76</v>
      </c>
      <c r="D110" s="70" t="str">
        <f>"15.3."&amp;N110</f>
        <v>15.3.3</v>
      </c>
      <c r="E110" s="71" t="s">
        <v>3023</v>
      </c>
      <c r="F110" s="72" t="s">
        <v>187</v>
      </c>
      <c r="G110" s="72" t="s">
        <v>227</v>
      </c>
      <c r="H110" s="73">
        <f>SUM(I110:L110)</f>
        <v>0.53779486621709804</v>
      </c>
      <c r="I110" s="74"/>
      <c r="J110" s="74"/>
      <c r="K110" s="74">
        <f>K55/4597</f>
        <v>0.47390015227322163</v>
      </c>
      <c r="L110" s="74">
        <f>L55/4597</f>
        <v>6.3894713943876441E-2</v>
      </c>
      <c r="N110" s="75" t="s">
        <v>88</v>
      </c>
      <c r="O110" s="76" t="s">
        <v>155</v>
      </c>
      <c r="P110" s="76" t="s">
        <v>156</v>
      </c>
      <c r="Q110" s="76" t="s">
        <v>157</v>
      </c>
      <c r="R110" s="76" t="s">
        <v>158</v>
      </c>
      <c r="S110" s="75" t="s">
        <v>101</v>
      </c>
      <c r="T110" s="75" t="s">
        <v>228</v>
      </c>
    </row>
    <row r="111" spans="3:20" s="77" customFormat="1" ht="12" customHeight="1">
      <c r="C111" s="69" t="s">
        <v>76</v>
      </c>
      <c r="D111" s="70" t="str">
        <f>"15.3."&amp;N111</f>
        <v>15.3.3</v>
      </c>
      <c r="E111" s="71" t="s">
        <v>1039</v>
      </c>
      <c r="F111" s="82" t="s">
        <v>187</v>
      </c>
      <c r="G111" s="82" t="s">
        <v>227</v>
      </c>
      <c r="H111" s="73">
        <f>SUM(I111:L111)</f>
        <v>1.3428351098542528</v>
      </c>
      <c r="I111" s="74"/>
      <c r="J111" s="74"/>
      <c r="K111" s="74">
        <f>K56/4597</f>
        <v>1.3428351098542528</v>
      </c>
      <c r="L111" s="74"/>
      <c r="N111" s="75" t="s">
        <v>88</v>
      </c>
      <c r="O111" s="76" t="s">
        <v>155</v>
      </c>
      <c r="P111" s="76" t="s">
        <v>156</v>
      </c>
      <c r="Q111" s="76" t="s">
        <v>157</v>
      </c>
      <c r="R111" s="76" t="s">
        <v>158</v>
      </c>
      <c r="S111" s="75" t="s">
        <v>101</v>
      </c>
      <c r="T111" s="75" t="s">
        <v>228</v>
      </c>
    </row>
    <row r="112" spans="3:20" s="77" customFormat="1" ht="12" customHeight="1">
      <c r="C112" s="69"/>
      <c r="D112" s="70" t="str">
        <f>"15.3."&amp;N112</f>
        <v>15.3.</v>
      </c>
      <c r="E112" s="85" t="s">
        <v>3017</v>
      </c>
      <c r="F112" s="83" t="s">
        <v>187</v>
      </c>
      <c r="G112" s="83" t="s">
        <v>227</v>
      </c>
      <c r="H112" s="73">
        <f>SUM(I112:L112)</f>
        <v>0.13825755927778988</v>
      </c>
      <c r="I112" s="74"/>
      <c r="J112" s="74"/>
      <c r="K112" s="74">
        <f>K57/4597</f>
        <v>0.13825755927778988</v>
      </c>
      <c r="L112" s="74"/>
      <c r="N112" s="75"/>
      <c r="O112" s="76"/>
      <c r="P112" s="76"/>
      <c r="Q112" s="76"/>
      <c r="R112" s="76"/>
      <c r="S112" s="75"/>
      <c r="T112" s="75"/>
    </row>
    <row r="113" spans="3:20" ht="12" customHeight="1">
      <c r="C113" s="7"/>
      <c r="D113" s="43"/>
      <c r="E113" s="46" t="s">
        <v>71</v>
      </c>
      <c r="F113" s="44"/>
      <c r="G113" s="44"/>
      <c r="H113" s="42"/>
      <c r="I113" s="42"/>
      <c r="J113" s="42"/>
      <c r="K113" s="42"/>
      <c r="L113" s="45"/>
      <c r="N113" s="55"/>
      <c r="O113" s="55"/>
      <c r="P113" s="55"/>
      <c r="Q113" s="55"/>
      <c r="R113" s="55"/>
      <c r="S113" s="55"/>
      <c r="T113" s="60" t="s">
        <v>229</v>
      </c>
    </row>
    <row r="114" spans="3:20" ht="12" customHeight="1">
      <c r="C114" s="7"/>
      <c r="D114" s="40" t="s">
        <v>230</v>
      </c>
      <c r="E114" s="50" t="s">
        <v>161</v>
      </c>
      <c r="F114" s="41" t="s">
        <v>187</v>
      </c>
      <c r="G114" s="17" t="s">
        <v>231</v>
      </c>
      <c r="H114" s="6">
        <f t="shared" ref="H114:H122" si="13">SUM(I114:L114)</f>
        <v>62.313964324559493</v>
      </c>
      <c r="I114" s="16"/>
      <c r="J114" s="16"/>
      <c r="K114" s="16">
        <f>K59/4597</f>
        <v>3.2824161409614967</v>
      </c>
      <c r="L114" s="16">
        <f>L59/4597</f>
        <v>59.031548183597998</v>
      </c>
      <c r="N114" s="55"/>
      <c r="O114" s="55"/>
      <c r="P114" s="55"/>
      <c r="Q114" s="55"/>
      <c r="R114" s="55"/>
      <c r="S114" s="55"/>
      <c r="T114" s="57" t="s">
        <v>65</v>
      </c>
    </row>
    <row r="115" spans="3:20" ht="12" customHeight="1">
      <c r="C115" s="7"/>
      <c r="D115" s="18" t="s">
        <v>232</v>
      </c>
      <c r="E115" s="48" t="s">
        <v>163</v>
      </c>
      <c r="F115" s="49" t="s">
        <v>187</v>
      </c>
      <c r="G115" s="49" t="s">
        <v>233</v>
      </c>
      <c r="H115" s="6">
        <f t="shared" si="13"/>
        <v>77.507130737437436</v>
      </c>
      <c r="I115" s="16">
        <f>L95</f>
        <v>1.8360624320208854</v>
      </c>
      <c r="J115" s="16"/>
      <c r="K115" s="16">
        <f>L97</f>
        <v>75.671068305416554</v>
      </c>
      <c r="L115" s="16"/>
      <c r="N115" s="55"/>
      <c r="O115" s="55"/>
      <c r="P115" s="55"/>
      <c r="Q115" s="55"/>
      <c r="R115" s="55"/>
      <c r="S115" s="55"/>
      <c r="T115" s="57" t="s">
        <v>65</v>
      </c>
    </row>
    <row r="116" spans="3:20" ht="12" customHeight="1">
      <c r="C116" s="7"/>
      <c r="D116" s="18" t="s">
        <v>234</v>
      </c>
      <c r="E116" s="48" t="s">
        <v>166</v>
      </c>
      <c r="F116" s="49" t="s">
        <v>187</v>
      </c>
      <c r="G116" s="49" t="s">
        <v>235</v>
      </c>
      <c r="H116" s="6">
        <f t="shared" si="13"/>
        <v>0</v>
      </c>
      <c r="I116" s="16"/>
      <c r="J116" s="16"/>
      <c r="K116" s="16"/>
      <c r="L116" s="16"/>
      <c r="N116" s="55"/>
      <c r="O116" s="55"/>
      <c r="P116" s="55"/>
      <c r="Q116" s="55"/>
      <c r="R116" s="55"/>
      <c r="S116" s="55"/>
      <c r="T116" s="57" t="s">
        <v>65</v>
      </c>
    </row>
    <row r="117" spans="3:20" ht="12" customHeight="1">
      <c r="C117" s="7"/>
      <c r="D117" s="18" t="s">
        <v>236</v>
      </c>
      <c r="E117" s="48" t="s">
        <v>169</v>
      </c>
      <c r="F117" s="49" t="s">
        <v>187</v>
      </c>
      <c r="G117" s="49" t="s">
        <v>237</v>
      </c>
      <c r="H117" s="6">
        <f t="shared" si="13"/>
        <v>0</v>
      </c>
      <c r="I117" s="16"/>
      <c r="J117" s="16"/>
      <c r="K117" s="16"/>
      <c r="L117" s="16"/>
      <c r="N117" s="55"/>
      <c r="O117" s="55"/>
      <c r="P117" s="55"/>
      <c r="Q117" s="55"/>
      <c r="R117" s="55"/>
      <c r="S117" s="55"/>
      <c r="T117" s="57" t="s">
        <v>65</v>
      </c>
    </row>
    <row r="118" spans="3:20" ht="12" customHeight="1">
      <c r="C118" s="7"/>
      <c r="D118" s="18" t="s">
        <v>238</v>
      </c>
      <c r="E118" s="48" t="s">
        <v>172</v>
      </c>
      <c r="F118" s="49" t="s">
        <v>187</v>
      </c>
      <c r="G118" s="49" t="s">
        <v>239</v>
      </c>
      <c r="H118" s="6">
        <f t="shared" si="13"/>
        <v>14.141045029366978</v>
      </c>
      <c r="I118" s="16">
        <f>I120</f>
        <v>0.80319273439199479</v>
      </c>
      <c r="J118" s="16"/>
      <c r="K118" s="16">
        <f>K63/4597</f>
        <v>9.6768590385033715</v>
      </c>
      <c r="L118" s="16">
        <f>L120</f>
        <v>3.6609932564716119</v>
      </c>
      <c r="N118" s="55"/>
      <c r="O118" s="55"/>
      <c r="P118" s="55"/>
      <c r="Q118" s="55"/>
      <c r="R118" s="55"/>
      <c r="S118" s="55"/>
      <c r="T118" s="57" t="s">
        <v>65</v>
      </c>
    </row>
    <row r="119" spans="3:20" ht="12" customHeight="1">
      <c r="C119" s="7"/>
      <c r="D119" s="40" t="s">
        <v>240</v>
      </c>
      <c r="E119" s="50" t="s">
        <v>241</v>
      </c>
      <c r="F119" s="41" t="s">
        <v>187</v>
      </c>
      <c r="G119" s="17" t="s">
        <v>242</v>
      </c>
      <c r="H119" s="6">
        <f t="shared" si="13"/>
        <v>0</v>
      </c>
      <c r="I119" s="16"/>
      <c r="J119" s="16"/>
      <c r="K119" s="16"/>
      <c r="L119" s="16"/>
      <c r="N119" s="55"/>
      <c r="O119" s="55"/>
      <c r="P119" s="55"/>
      <c r="Q119" s="55"/>
      <c r="R119" s="55"/>
      <c r="S119" s="55"/>
      <c r="T119" s="57" t="s">
        <v>65</v>
      </c>
    </row>
    <row r="120" spans="3:20" ht="12" customHeight="1">
      <c r="C120" s="7"/>
      <c r="D120" s="18" t="s">
        <v>243</v>
      </c>
      <c r="E120" s="48" t="s">
        <v>178</v>
      </c>
      <c r="F120" s="49" t="s">
        <v>187</v>
      </c>
      <c r="G120" s="49" t="s">
        <v>244</v>
      </c>
      <c r="H120" s="6">
        <f t="shared" si="13"/>
        <v>13.499743528388079</v>
      </c>
      <c r="I120" s="16">
        <f>I65/4597</f>
        <v>0.80319273439199479</v>
      </c>
      <c r="J120" s="16"/>
      <c r="K120" s="16">
        <f>K65/4597</f>
        <v>9.0355575375244719</v>
      </c>
      <c r="L120" s="16">
        <f>L65/4597</f>
        <v>3.6609932564716119</v>
      </c>
      <c r="N120" s="55"/>
      <c r="O120" s="55"/>
      <c r="P120" s="55"/>
      <c r="Q120" s="55"/>
      <c r="R120" s="55"/>
      <c r="S120" s="55"/>
      <c r="T120" s="57" t="s">
        <v>65</v>
      </c>
    </row>
    <row r="121" spans="3:20" ht="24" customHeight="1">
      <c r="C121" s="7"/>
      <c r="D121" s="18" t="s">
        <v>245</v>
      </c>
      <c r="E121" s="48" t="s">
        <v>181</v>
      </c>
      <c r="F121" s="49" t="s">
        <v>187</v>
      </c>
      <c r="G121" s="49" t="s">
        <v>246</v>
      </c>
      <c r="H121" s="6">
        <f t="shared" si="13"/>
        <v>0.6413015009788996</v>
      </c>
      <c r="I121" s="6">
        <f>I118-I120</f>
        <v>0</v>
      </c>
      <c r="J121" s="6">
        <f>J118-J120</f>
        <v>0</v>
      </c>
      <c r="K121" s="6">
        <f>K118-K120</f>
        <v>0.6413015009788996</v>
      </c>
      <c r="L121" s="6">
        <f>L118-L120</f>
        <v>0</v>
      </c>
      <c r="N121" s="55"/>
      <c r="O121" s="55"/>
      <c r="P121" s="55"/>
      <c r="Q121" s="55"/>
      <c r="R121" s="55"/>
      <c r="S121" s="55"/>
      <c r="T121" s="57" t="s">
        <v>65</v>
      </c>
    </row>
    <row r="122" spans="3:20" ht="12" customHeight="1">
      <c r="C122" s="7"/>
      <c r="D122" s="18" t="s">
        <v>247</v>
      </c>
      <c r="E122" s="48" t="s">
        <v>183</v>
      </c>
      <c r="F122" s="49" t="s">
        <v>187</v>
      </c>
      <c r="G122" s="49" t="s">
        <v>248</v>
      </c>
      <c r="H122" s="6">
        <f t="shared" si="13"/>
        <v>-2.8421709430404007E-14</v>
      </c>
      <c r="I122" s="6">
        <f>SUM(I70,I94,I99)-SUM(I100,I115:I118)</f>
        <v>0</v>
      </c>
      <c r="J122" s="6">
        <f>SUM(J70,J94,J99)-SUM(J100,J115:J118)</f>
        <v>0</v>
      </c>
      <c r="K122" s="6">
        <f>SUM(K70,K94,K99)-SUM(K100,K115:K118)</f>
        <v>-0.64130150097889782</v>
      </c>
      <c r="L122" s="6">
        <f>SUM(L70,L94,L99)-SUM(L100,L115:L118)</f>
        <v>0.6413015009788694</v>
      </c>
      <c r="N122" s="55"/>
      <c r="O122" s="55"/>
      <c r="P122" s="55"/>
      <c r="Q122" s="55"/>
      <c r="R122" s="55"/>
      <c r="S122" s="55"/>
      <c r="T122" s="57" t="s">
        <v>65</v>
      </c>
    </row>
    <row r="123" spans="3:20" ht="18" customHeight="1">
      <c r="C123" s="7"/>
      <c r="D123" s="94" t="s">
        <v>249</v>
      </c>
      <c r="E123" s="95"/>
      <c r="F123" s="95"/>
      <c r="G123" s="65"/>
      <c r="H123" s="63"/>
      <c r="I123" s="63"/>
      <c r="J123" s="63"/>
      <c r="K123" s="63"/>
      <c r="L123" s="64"/>
      <c r="N123" s="55"/>
      <c r="O123" s="55"/>
      <c r="P123" s="55"/>
      <c r="Q123" s="55"/>
      <c r="R123" s="55"/>
      <c r="S123" s="55"/>
      <c r="T123" s="55"/>
    </row>
    <row r="124" spans="3:20" ht="12" customHeight="1">
      <c r="C124" s="7"/>
      <c r="D124" s="18" t="s">
        <v>250</v>
      </c>
      <c r="E124" s="48" t="s">
        <v>251</v>
      </c>
      <c r="F124" s="49" t="s">
        <v>187</v>
      </c>
      <c r="G124" s="49" t="s">
        <v>252</v>
      </c>
      <c r="H124" s="6">
        <f>SUM(I124:L124)</f>
        <v>119.46</v>
      </c>
      <c r="I124" s="16">
        <v>32.130000000000003</v>
      </c>
      <c r="J124" s="16"/>
      <c r="K124" s="16">
        <v>55.59</v>
      </c>
      <c r="L124" s="16">
        <v>31.74</v>
      </c>
      <c r="N124" s="55"/>
      <c r="O124" s="55"/>
      <c r="P124" s="55"/>
      <c r="Q124" s="55"/>
      <c r="R124" s="55"/>
      <c r="S124" s="55"/>
      <c r="T124" s="57" t="s">
        <v>65</v>
      </c>
    </row>
    <row r="125" spans="3:20" ht="12" customHeight="1">
      <c r="C125" s="7"/>
      <c r="D125" s="18" t="s">
        <v>253</v>
      </c>
      <c r="E125" s="48" t="s">
        <v>254</v>
      </c>
      <c r="F125" s="49" t="s">
        <v>187</v>
      </c>
      <c r="G125" s="49" t="s">
        <v>255</v>
      </c>
      <c r="H125" s="6">
        <f>SUM(I125:L125)</f>
        <v>0</v>
      </c>
      <c r="I125" s="16"/>
      <c r="J125" s="16"/>
      <c r="K125" s="16"/>
      <c r="L125" s="16"/>
      <c r="N125" s="55"/>
      <c r="O125" s="55"/>
      <c r="P125" s="55"/>
      <c r="Q125" s="55"/>
      <c r="R125" s="55"/>
      <c r="S125" s="55"/>
      <c r="T125" s="57" t="s">
        <v>65</v>
      </c>
    </row>
    <row r="126" spans="3:20" ht="12" customHeight="1">
      <c r="C126" s="7"/>
      <c r="D126" s="18" t="s">
        <v>256</v>
      </c>
      <c r="E126" s="48" t="s">
        <v>257</v>
      </c>
      <c r="F126" s="49" t="s">
        <v>187</v>
      </c>
      <c r="G126" s="49" t="s">
        <v>258</v>
      </c>
      <c r="H126" s="6">
        <f>SUM(I126:L126)</f>
        <v>0</v>
      </c>
      <c r="I126" s="16"/>
      <c r="J126" s="16"/>
      <c r="K126" s="16"/>
      <c r="L126" s="16"/>
      <c r="N126" s="55"/>
      <c r="O126" s="55"/>
      <c r="P126" s="55"/>
      <c r="Q126" s="55"/>
      <c r="R126" s="55"/>
      <c r="S126" s="55"/>
      <c r="T126" s="57" t="s">
        <v>65</v>
      </c>
    </row>
    <row r="127" spans="3:20" ht="18" customHeight="1">
      <c r="C127" s="7"/>
      <c r="D127" s="94" t="s">
        <v>259</v>
      </c>
      <c r="E127" s="95"/>
      <c r="F127" s="95"/>
      <c r="G127" s="65"/>
      <c r="H127" s="63"/>
      <c r="I127" s="63"/>
      <c r="J127" s="63"/>
      <c r="K127" s="63"/>
      <c r="L127" s="64"/>
      <c r="N127" s="55"/>
      <c r="O127" s="55"/>
      <c r="P127" s="55"/>
      <c r="Q127" s="55"/>
      <c r="R127" s="55"/>
      <c r="S127" s="55"/>
      <c r="T127" s="55"/>
    </row>
    <row r="128" spans="3:20" ht="12" customHeight="1">
      <c r="C128" s="7"/>
      <c r="D128" s="18" t="s">
        <v>260</v>
      </c>
      <c r="E128" s="48" t="s">
        <v>261</v>
      </c>
      <c r="F128" s="49" t="s">
        <v>64</v>
      </c>
      <c r="G128" s="49" t="s">
        <v>262</v>
      </c>
      <c r="H128" s="6">
        <f t="shared" ref="H128:H159" si="14">SUM(I128:L128)</f>
        <v>549173.59600000002</v>
      </c>
      <c r="I128" s="6">
        <f>SUM(I129,I130)</f>
        <v>89249.351999999999</v>
      </c>
      <c r="J128" s="6">
        <f>SUM(J129,J130)</f>
        <v>0</v>
      </c>
      <c r="K128" s="6">
        <f>SUM(K129,K130)</f>
        <v>120863.66399999999</v>
      </c>
      <c r="L128" s="6">
        <f>SUM(L129,L130)</f>
        <v>339060.58</v>
      </c>
      <c r="N128" s="55"/>
      <c r="O128" s="55"/>
      <c r="P128" s="55"/>
      <c r="Q128" s="55"/>
      <c r="R128" s="55"/>
      <c r="S128" s="55"/>
      <c r="T128" s="57" t="s">
        <v>65</v>
      </c>
    </row>
    <row r="129" spans="3:20" ht="12" customHeight="1">
      <c r="C129" s="7"/>
      <c r="D129" s="40" t="s">
        <v>263</v>
      </c>
      <c r="E129" s="50" t="s">
        <v>264</v>
      </c>
      <c r="F129" s="41" t="s">
        <v>64</v>
      </c>
      <c r="G129" s="17" t="s">
        <v>265</v>
      </c>
      <c r="H129" s="6">
        <f t="shared" si="14"/>
        <v>0</v>
      </c>
      <c r="I129" s="16"/>
      <c r="J129" s="16"/>
      <c r="K129" s="16"/>
      <c r="L129" s="16"/>
      <c r="N129" s="55"/>
      <c r="O129" s="55"/>
      <c r="P129" s="55"/>
      <c r="Q129" s="55"/>
      <c r="R129" s="55"/>
      <c r="S129" s="55"/>
      <c r="T129" s="57" t="s">
        <v>65</v>
      </c>
    </row>
    <row r="130" spans="3:20" ht="12" customHeight="1">
      <c r="C130" s="7"/>
      <c r="D130" s="40" t="s">
        <v>266</v>
      </c>
      <c r="E130" s="50" t="s">
        <v>267</v>
      </c>
      <c r="F130" s="41" t="s">
        <v>64</v>
      </c>
      <c r="G130" s="17" t="s">
        <v>268</v>
      </c>
      <c r="H130" s="6">
        <f t="shared" si="14"/>
        <v>549173.59600000002</v>
      </c>
      <c r="I130" s="6">
        <f>I133</f>
        <v>89249.351999999999</v>
      </c>
      <c r="J130" s="6">
        <f>J133</f>
        <v>0</v>
      </c>
      <c r="K130" s="6">
        <f>K133</f>
        <v>120863.66399999999</v>
      </c>
      <c r="L130" s="6">
        <f>L133</f>
        <v>339060.58</v>
      </c>
      <c r="N130" s="55"/>
      <c r="O130" s="55"/>
      <c r="P130" s="55"/>
      <c r="Q130" s="55"/>
      <c r="R130" s="55"/>
      <c r="S130" s="55"/>
      <c r="T130" s="57" t="s">
        <v>65</v>
      </c>
    </row>
    <row r="131" spans="3:20" ht="12" customHeight="1">
      <c r="C131" s="7"/>
      <c r="D131" s="40" t="s">
        <v>269</v>
      </c>
      <c r="E131" s="51" t="s">
        <v>270</v>
      </c>
      <c r="F131" s="41" t="s">
        <v>187</v>
      </c>
      <c r="G131" s="17" t="s">
        <v>271</v>
      </c>
      <c r="H131" s="6">
        <f t="shared" si="14"/>
        <v>119.46</v>
      </c>
      <c r="I131" s="16">
        <f>I124</f>
        <v>32.130000000000003</v>
      </c>
      <c r="J131" s="16"/>
      <c r="K131" s="16">
        <f>K124</f>
        <v>55.59</v>
      </c>
      <c r="L131" s="16">
        <f>L124</f>
        <v>31.74</v>
      </c>
      <c r="N131" s="55"/>
      <c r="O131" s="55"/>
      <c r="P131" s="55"/>
      <c r="Q131" s="55"/>
      <c r="R131" s="55"/>
      <c r="S131" s="55"/>
      <c r="T131" s="57" t="s">
        <v>65</v>
      </c>
    </row>
    <row r="132" spans="3:20" ht="12" customHeight="1">
      <c r="C132" s="7"/>
      <c r="D132" s="40" t="s">
        <v>272</v>
      </c>
      <c r="E132" s="52" t="s">
        <v>273</v>
      </c>
      <c r="F132" s="41" t="s">
        <v>187</v>
      </c>
      <c r="G132" s="17" t="s">
        <v>274</v>
      </c>
      <c r="H132" s="6">
        <f t="shared" si="14"/>
        <v>0</v>
      </c>
      <c r="I132" s="16"/>
      <c r="J132" s="16"/>
      <c r="K132" s="16"/>
      <c r="L132" s="16"/>
      <c r="N132" s="55"/>
      <c r="O132" s="55"/>
      <c r="P132" s="55"/>
      <c r="Q132" s="55"/>
      <c r="R132" s="55"/>
      <c r="S132" s="55"/>
      <c r="T132" s="57" t="s">
        <v>65</v>
      </c>
    </row>
    <row r="133" spans="3:20" ht="12" customHeight="1">
      <c r="C133" s="7"/>
      <c r="D133" s="40" t="s">
        <v>275</v>
      </c>
      <c r="E133" s="51" t="s">
        <v>276</v>
      </c>
      <c r="F133" s="41" t="s">
        <v>64</v>
      </c>
      <c r="G133" s="17" t="s">
        <v>277</v>
      </c>
      <c r="H133" s="6">
        <f t="shared" si="14"/>
        <v>549173.59600000002</v>
      </c>
      <c r="I133" s="16">
        <f>I45</f>
        <v>89249.351999999999</v>
      </c>
      <c r="J133" s="16"/>
      <c r="K133" s="16">
        <f>K45</f>
        <v>120863.66399999999</v>
      </c>
      <c r="L133" s="16">
        <f>L45</f>
        <v>339060.58</v>
      </c>
      <c r="N133" s="55"/>
      <c r="O133" s="55"/>
      <c r="P133" s="55"/>
      <c r="Q133" s="55"/>
      <c r="R133" s="55"/>
      <c r="S133" s="55"/>
      <c r="T133" s="57" t="s">
        <v>65</v>
      </c>
    </row>
    <row r="134" spans="3:20" ht="12" customHeight="1">
      <c r="C134" s="7"/>
      <c r="D134" s="18" t="s">
        <v>278</v>
      </c>
      <c r="E134" s="48" t="s">
        <v>279</v>
      </c>
      <c r="F134" s="49" t="s">
        <v>64</v>
      </c>
      <c r="G134" s="49" t="s">
        <v>280</v>
      </c>
      <c r="H134" s="6">
        <f t="shared" si="14"/>
        <v>549173.59600000002</v>
      </c>
      <c r="I134" s="6">
        <f>SUM(I135,I151)</f>
        <v>89249.351999999999</v>
      </c>
      <c r="J134" s="6">
        <f>SUM(J135,J151)</f>
        <v>0</v>
      </c>
      <c r="K134" s="6">
        <f>SUM(K135,K151)</f>
        <v>120863.66399999999</v>
      </c>
      <c r="L134" s="6">
        <f>SUM(L135,L151)</f>
        <v>339060.58</v>
      </c>
      <c r="N134" s="55"/>
      <c r="O134" s="55"/>
      <c r="P134" s="55"/>
      <c r="Q134" s="55"/>
      <c r="R134" s="55"/>
      <c r="S134" s="55"/>
      <c r="T134" s="57" t="s">
        <v>65</v>
      </c>
    </row>
    <row r="135" spans="3:20" ht="12" customHeight="1">
      <c r="C135" s="7"/>
      <c r="D135" s="40" t="s">
        <v>281</v>
      </c>
      <c r="E135" s="50" t="s">
        <v>282</v>
      </c>
      <c r="F135" s="41" t="s">
        <v>64</v>
      </c>
      <c r="G135" s="17" t="s">
        <v>283</v>
      </c>
      <c r="H135" s="6">
        <f t="shared" si="14"/>
        <v>0</v>
      </c>
      <c r="I135" s="6">
        <f>SUM(I136:I137)</f>
        <v>0</v>
      </c>
      <c r="J135" s="6">
        <f>SUM(J136:J137)</f>
        <v>0</v>
      </c>
      <c r="K135" s="6">
        <f>SUM(K136:K137)</f>
        <v>0</v>
      </c>
      <c r="L135" s="6">
        <f>SUM(L136:L137)</f>
        <v>0</v>
      </c>
      <c r="N135" s="55"/>
      <c r="O135" s="55"/>
      <c r="P135" s="55"/>
      <c r="Q135" s="55"/>
      <c r="R135" s="55"/>
      <c r="S135" s="55"/>
      <c r="T135" s="57" t="s">
        <v>65</v>
      </c>
    </row>
    <row r="136" spans="3:20" ht="12" customHeight="1">
      <c r="C136" s="7"/>
      <c r="D136" s="40" t="s">
        <v>284</v>
      </c>
      <c r="E136" s="51" t="s">
        <v>285</v>
      </c>
      <c r="F136" s="41" t="s">
        <v>64</v>
      </c>
      <c r="G136" s="17" t="s">
        <v>286</v>
      </c>
      <c r="H136" s="6">
        <f t="shared" si="14"/>
        <v>0</v>
      </c>
      <c r="I136" s="16"/>
      <c r="J136" s="16"/>
      <c r="K136" s="16"/>
      <c r="L136" s="16"/>
      <c r="N136" s="55"/>
      <c r="O136" s="55"/>
      <c r="P136" s="55"/>
      <c r="Q136" s="55"/>
      <c r="R136" s="55"/>
      <c r="S136" s="55"/>
      <c r="T136" s="57" t="s">
        <v>65</v>
      </c>
    </row>
    <row r="137" spans="3:20" ht="12" customHeight="1">
      <c r="C137" s="7"/>
      <c r="D137" s="40" t="s">
        <v>287</v>
      </c>
      <c r="E137" s="51" t="s">
        <v>288</v>
      </c>
      <c r="F137" s="41" t="s">
        <v>64</v>
      </c>
      <c r="G137" s="17" t="s">
        <v>289</v>
      </c>
      <c r="H137" s="6">
        <f t="shared" si="14"/>
        <v>0</v>
      </c>
      <c r="I137" s="6">
        <f>SUM(I138,I141,I144,I147:I150)</f>
        <v>0</v>
      </c>
      <c r="J137" s="6">
        <f>SUM(J138,J141,J144,J147:J150)</f>
        <v>0</v>
      </c>
      <c r="K137" s="6">
        <f>SUM(K138,K141,K144,K147:K150)</f>
        <v>0</v>
      </c>
      <c r="L137" s="6">
        <f>SUM(L138,L141,L144,L147:L150)</f>
        <v>0</v>
      </c>
      <c r="N137" s="55"/>
      <c r="O137" s="55"/>
      <c r="P137" s="55"/>
      <c r="Q137" s="55"/>
      <c r="R137" s="55"/>
      <c r="S137" s="55"/>
      <c r="T137" s="57" t="s">
        <v>65</v>
      </c>
    </row>
    <row r="138" spans="3:20" ht="36" customHeight="1">
      <c r="C138" s="7"/>
      <c r="D138" s="40" t="s">
        <v>290</v>
      </c>
      <c r="E138" s="52" t="s">
        <v>291</v>
      </c>
      <c r="F138" s="41" t="s">
        <v>64</v>
      </c>
      <c r="G138" s="17" t="s">
        <v>292</v>
      </c>
      <c r="H138" s="6">
        <f t="shared" si="14"/>
        <v>0</v>
      </c>
      <c r="I138" s="6">
        <f>SUM(I139:I140)</f>
        <v>0</v>
      </c>
      <c r="J138" s="6">
        <f>SUM(J139:J140)</f>
        <v>0</v>
      </c>
      <c r="K138" s="6">
        <f>SUM(K139:K140)</f>
        <v>0</v>
      </c>
      <c r="L138" s="6">
        <f>SUM(L139:L140)</f>
        <v>0</v>
      </c>
      <c r="N138" s="55"/>
      <c r="O138" s="55"/>
      <c r="P138" s="55"/>
      <c r="Q138" s="55"/>
      <c r="R138" s="55"/>
      <c r="S138" s="55"/>
      <c r="T138" s="57" t="s">
        <v>65</v>
      </c>
    </row>
    <row r="139" spans="3:20" ht="12" customHeight="1">
      <c r="C139" s="7"/>
      <c r="D139" s="40" t="s">
        <v>293</v>
      </c>
      <c r="E139" s="53" t="s">
        <v>294</v>
      </c>
      <c r="F139" s="41" t="s">
        <v>64</v>
      </c>
      <c r="G139" s="17" t="s">
        <v>295</v>
      </c>
      <c r="H139" s="6">
        <f t="shared" si="14"/>
        <v>0</v>
      </c>
      <c r="I139" s="16"/>
      <c r="J139" s="16"/>
      <c r="K139" s="16"/>
      <c r="L139" s="16"/>
      <c r="N139" s="55"/>
      <c r="O139" s="55"/>
      <c r="P139" s="55"/>
      <c r="Q139" s="55"/>
      <c r="R139" s="55"/>
      <c r="S139" s="55"/>
      <c r="T139" s="57" t="s">
        <v>65</v>
      </c>
    </row>
    <row r="140" spans="3:20" ht="12" customHeight="1">
      <c r="C140" s="7"/>
      <c r="D140" s="40" t="s">
        <v>296</v>
      </c>
      <c r="E140" s="53" t="s">
        <v>297</v>
      </c>
      <c r="F140" s="41" t="s">
        <v>64</v>
      </c>
      <c r="G140" s="17" t="s">
        <v>298</v>
      </c>
      <c r="H140" s="6">
        <f t="shared" si="14"/>
        <v>0</v>
      </c>
      <c r="I140" s="16"/>
      <c r="J140" s="16"/>
      <c r="K140" s="16"/>
      <c r="L140" s="16"/>
      <c r="N140" s="55"/>
      <c r="O140" s="55"/>
      <c r="P140" s="55"/>
      <c r="Q140" s="55"/>
      <c r="R140" s="55"/>
      <c r="S140" s="55"/>
      <c r="T140" s="57" t="s">
        <v>65</v>
      </c>
    </row>
    <row r="141" spans="3:20" ht="36" customHeight="1">
      <c r="C141" s="7"/>
      <c r="D141" s="40" t="s">
        <v>299</v>
      </c>
      <c r="E141" s="52" t="s">
        <v>300</v>
      </c>
      <c r="F141" s="41" t="s">
        <v>64</v>
      </c>
      <c r="G141" s="17" t="s">
        <v>301</v>
      </c>
      <c r="H141" s="6">
        <f t="shared" si="14"/>
        <v>0</v>
      </c>
      <c r="I141" s="6">
        <f>SUM(I142:I143)</f>
        <v>0</v>
      </c>
      <c r="J141" s="6">
        <f>SUM(J142:J143)</f>
        <v>0</v>
      </c>
      <c r="K141" s="6">
        <f>SUM(K142:K143)</f>
        <v>0</v>
      </c>
      <c r="L141" s="6">
        <f>SUM(L142:L143)</f>
        <v>0</v>
      </c>
      <c r="N141" s="55"/>
      <c r="O141" s="55"/>
      <c r="P141" s="55"/>
      <c r="Q141" s="55"/>
      <c r="R141" s="55"/>
      <c r="S141" s="55"/>
      <c r="T141" s="57" t="s">
        <v>65</v>
      </c>
    </row>
    <row r="142" spans="3:20" ht="12" customHeight="1">
      <c r="C142" s="7"/>
      <c r="D142" s="40" t="s">
        <v>302</v>
      </c>
      <c r="E142" s="53" t="s">
        <v>294</v>
      </c>
      <c r="F142" s="41" t="s">
        <v>64</v>
      </c>
      <c r="G142" s="17" t="s">
        <v>303</v>
      </c>
      <c r="H142" s="6">
        <f t="shared" si="14"/>
        <v>0</v>
      </c>
      <c r="I142" s="16"/>
      <c r="J142" s="16"/>
      <c r="K142" s="16"/>
      <c r="L142" s="16"/>
      <c r="N142" s="55"/>
      <c r="O142" s="55"/>
      <c r="P142" s="55"/>
      <c r="Q142" s="55"/>
      <c r="R142" s="55"/>
      <c r="S142" s="55"/>
      <c r="T142" s="57" t="s">
        <v>65</v>
      </c>
    </row>
    <row r="143" spans="3:20" ht="12" customHeight="1">
      <c r="C143" s="7"/>
      <c r="D143" s="40" t="s">
        <v>304</v>
      </c>
      <c r="E143" s="53" t="s">
        <v>297</v>
      </c>
      <c r="F143" s="41" t="s">
        <v>64</v>
      </c>
      <c r="G143" s="17" t="s">
        <v>305</v>
      </c>
      <c r="H143" s="6">
        <f t="shared" si="14"/>
        <v>0</v>
      </c>
      <c r="I143" s="16"/>
      <c r="J143" s="16"/>
      <c r="K143" s="16"/>
      <c r="L143" s="16"/>
      <c r="N143" s="55"/>
      <c r="O143" s="55"/>
      <c r="P143" s="55"/>
      <c r="Q143" s="55"/>
      <c r="R143" s="55"/>
      <c r="S143" s="55"/>
      <c r="T143" s="57" t="s">
        <v>65</v>
      </c>
    </row>
    <row r="144" spans="3:20" ht="24" customHeight="1">
      <c r="C144" s="7"/>
      <c r="D144" s="40" t="s">
        <v>306</v>
      </c>
      <c r="E144" s="52" t="s">
        <v>307</v>
      </c>
      <c r="F144" s="41" t="s">
        <v>64</v>
      </c>
      <c r="G144" s="17" t="s">
        <v>308</v>
      </c>
      <c r="H144" s="6">
        <f t="shared" si="14"/>
        <v>0</v>
      </c>
      <c r="I144" s="6">
        <f>SUM(I145:I146)</f>
        <v>0</v>
      </c>
      <c r="J144" s="6">
        <f>SUM(J145:J146)</f>
        <v>0</v>
      </c>
      <c r="K144" s="6">
        <f>SUM(K145:K146)</f>
        <v>0</v>
      </c>
      <c r="L144" s="6">
        <f>SUM(L145:L146)</f>
        <v>0</v>
      </c>
      <c r="N144" s="55"/>
      <c r="O144" s="55"/>
      <c r="P144" s="55"/>
      <c r="Q144" s="55"/>
      <c r="R144" s="55"/>
      <c r="S144" s="55"/>
      <c r="T144" s="57" t="s">
        <v>65</v>
      </c>
    </row>
    <row r="145" spans="3:20" ht="12" customHeight="1">
      <c r="C145" s="7"/>
      <c r="D145" s="40" t="s">
        <v>309</v>
      </c>
      <c r="E145" s="53" t="s">
        <v>294</v>
      </c>
      <c r="F145" s="41" t="s">
        <v>64</v>
      </c>
      <c r="G145" s="17" t="s">
        <v>310</v>
      </c>
      <c r="H145" s="6">
        <f t="shared" si="14"/>
        <v>0</v>
      </c>
      <c r="I145" s="16"/>
      <c r="J145" s="16"/>
      <c r="K145" s="16"/>
      <c r="L145" s="16"/>
      <c r="N145" s="55"/>
      <c r="O145" s="55"/>
      <c r="P145" s="55"/>
      <c r="Q145" s="55"/>
      <c r="R145" s="55"/>
      <c r="S145" s="55"/>
      <c r="T145" s="57" t="s">
        <v>65</v>
      </c>
    </row>
    <row r="146" spans="3:20" ht="12" customHeight="1">
      <c r="C146" s="7"/>
      <c r="D146" s="40" t="s">
        <v>311</v>
      </c>
      <c r="E146" s="53" t="s">
        <v>297</v>
      </c>
      <c r="F146" s="41" t="s">
        <v>64</v>
      </c>
      <c r="G146" s="17" t="s">
        <v>312</v>
      </c>
      <c r="H146" s="6">
        <f t="shared" si="14"/>
        <v>0</v>
      </c>
      <c r="I146" s="16"/>
      <c r="J146" s="16"/>
      <c r="K146" s="16"/>
      <c r="L146" s="16"/>
      <c r="N146" s="55"/>
      <c r="O146" s="55"/>
      <c r="P146" s="55"/>
      <c r="Q146" s="55"/>
      <c r="R146" s="55"/>
      <c r="S146" s="55"/>
      <c r="T146" s="57" t="s">
        <v>65</v>
      </c>
    </row>
    <row r="147" spans="3:20" ht="12" customHeight="1">
      <c r="C147" s="7"/>
      <c r="D147" s="40" t="s">
        <v>313</v>
      </c>
      <c r="E147" s="52" t="s">
        <v>314</v>
      </c>
      <c r="F147" s="41" t="s">
        <v>64</v>
      </c>
      <c r="G147" s="17" t="s">
        <v>315</v>
      </c>
      <c r="H147" s="6">
        <f t="shared" si="14"/>
        <v>0</v>
      </c>
      <c r="I147" s="16"/>
      <c r="J147" s="16"/>
      <c r="K147" s="16"/>
      <c r="L147" s="16"/>
      <c r="N147" s="55"/>
      <c r="O147" s="55"/>
      <c r="P147" s="55"/>
      <c r="Q147" s="55"/>
      <c r="R147" s="55"/>
      <c r="S147" s="55"/>
      <c r="T147" s="57" t="s">
        <v>65</v>
      </c>
    </row>
    <row r="148" spans="3:20" ht="12" customHeight="1">
      <c r="C148" s="7"/>
      <c r="D148" s="40" t="s">
        <v>316</v>
      </c>
      <c r="E148" s="52" t="s">
        <v>317</v>
      </c>
      <c r="F148" s="41" t="s">
        <v>64</v>
      </c>
      <c r="G148" s="17" t="s">
        <v>318</v>
      </c>
      <c r="H148" s="6">
        <f t="shared" si="14"/>
        <v>0</v>
      </c>
      <c r="I148" s="16"/>
      <c r="J148" s="16"/>
      <c r="K148" s="16"/>
      <c r="L148" s="16"/>
      <c r="N148" s="55"/>
      <c r="O148" s="55"/>
      <c r="P148" s="55"/>
      <c r="Q148" s="55"/>
      <c r="R148" s="55"/>
      <c r="S148" s="55"/>
      <c r="T148" s="57" t="s">
        <v>65</v>
      </c>
    </row>
    <row r="149" spans="3:20" ht="36" customHeight="1">
      <c r="C149" s="7"/>
      <c r="D149" s="40" t="s">
        <v>319</v>
      </c>
      <c r="E149" s="52" t="s">
        <v>320</v>
      </c>
      <c r="F149" s="41" t="s">
        <v>64</v>
      </c>
      <c r="G149" s="17" t="s">
        <v>321</v>
      </c>
      <c r="H149" s="6">
        <f t="shared" si="14"/>
        <v>0</v>
      </c>
      <c r="I149" s="16"/>
      <c r="J149" s="16"/>
      <c r="K149" s="16"/>
      <c r="L149" s="16"/>
      <c r="N149" s="55"/>
      <c r="O149" s="55"/>
      <c r="P149" s="55"/>
      <c r="Q149" s="55"/>
      <c r="R149" s="55"/>
      <c r="S149" s="55"/>
      <c r="T149" s="57" t="s">
        <v>65</v>
      </c>
    </row>
    <row r="150" spans="3:20" ht="24" customHeight="1">
      <c r="C150" s="7"/>
      <c r="D150" s="40" t="s">
        <v>322</v>
      </c>
      <c r="E150" s="52" t="s">
        <v>323</v>
      </c>
      <c r="F150" s="41" t="s">
        <v>64</v>
      </c>
      <c r="G150" s="17" t="s">
        <v>324</v>
      </c>
      <c r="H150" s="6">
        <f t="shared" si="14"/>
        <v>0</v>
      </c>
      <c r="I150" s="16"/>
      <c r="J150" s="16"/>
      <c r="K150" s="16"/>
      <c r="L150" s="16"/>
      <c r="N150" s="55"/>
      <c r="O150" s="55"/>
      <c r="P150" s="55"/>
      <c r="Q150" s="55"/>
      <c r="R150" s="55"/>
      <c r="S150" s="55"/>
      <c r="T150" s="57" t="s">
        <v>65</v>
      </c>
    </row>
    <row r="151" spans="3:20" ht="12" customHeight="1">
      <c r="C151" s="7"/>
      <c r="D151" s="40" t="s">
        <v>325</v>
      </c>
      <c r="E151" s="50" t="s">
        <v>326</v>
      </c>
      <c r="F151" s="41" t="s">
        <v>64</v>
      </c>
      <c r="G151" s="17" t="s">
        <v>327</v>
      </c>
      <c r="H151" s="6">
        <f t="shared" si="14"/>
        <v>549173.59600000002</v>
      </c>
      <c r="I151" s="6">
        <f>I154</f>
        <v>89249.351999999999</v>
      </c>
      <c r="J151" s="6">
        <f>J154</f>
        <v>0</v>
      </c>
      <c r="K151" s="6">
        <f>K154</f>
        <v>120863.66399999999</v>
      </c>
      <c r="L151" s="6">
        <f>L154</f>
        <v>339060.58</v>
      </c>
      <c r="N151" s="55"/>
      <c r="O151" s="55"/>
      <c r="P151" s="55"/>
      <c r="Q151" s="55"/>
      <c r="R151" s="55"/>
      <c r="S151" s="55"/>
      <c r="T151" s="57" t="s">
        <v>65</v>
      </c>
    </row>
    <row r="152" spans="3:20" ht="12" customHeight="1">
      <c r="C152" s="7"/>
      <c r="D152" s="40" t="s">
        <v>328</v>
      </c>
      <c r="E152" s="51" t="s">
        <v>270</v>
      </c>
      <c r="F152" s="41" t="s">
        <v>187</v>
      </c>
      <c r="G152" s="17" t="s">
        <v>329</v>
      </c>
      <c r="H152" s="6">
        <f t="shared" si="14"/>
        <v>119.46</v>
      </c>
      <c r="I152" s="16">
        <f>I124</f>
        <v>32.130000000000003</v>
      </c>
      <c r="J152" s="16"/>
      <c r="K152" s="16">
        <f>K124</f>
        <v>55.59</v>
      </c>
      <c r="L152" s="16">
        <f>L124</f>
        <v>31.74</v>
      </c>
      <c r="N152" s="55"/>
      <c r="O152" s="55"/>
      <c r="P152" s="55"/>
      <c r="Q152" s="55"/>
      <c r="R152" s="55"/>
      <c r="S152" s="55"/>
      <c r="T152" s="57" t="s">
        <v>65</v>
      </c>
    </row>
    <row r="153" spans="3:20" ht="12" customHeight="1">
      <c r="C153" s="7"/>
      <c r="D153" s="40" t="s">
        <v>330</v>
      </c>
      <c r="E153" s="52" t="s">
        <v>273</v>
      </c>
      <c r="F153" s="41" t="s">
        <v>187</v>
      </c>
      <c r="G153" s="17" t="s">
        <v>331</v>
      </c>
      <c r="H153" s="6">
        <f t="shared" si="14"/>
        <v>0</v>
      </c>
      <c r="I153" s="16"/>
      <c r="J153" s="16"/>
      <c r="K153" s="16"/>
      <c r="L153" s="16"/>
      <c r="N153" s="55"/>
      <c r="O153" s="55"/>
      <c r="P153" s="55"/>
      <c r="Q153" s="55"/>
      <c r="R153" s="55"/>
      <c r="S153" s="55"/>
      <c r="T153" s="57" t="s">
        <v>65</v>
      </c>
    </row>
    <row r="154" spans="3:20" ht="12" customHeight="1">
      <c r="C154" s="7"/>
      <c r="D154" s="40" t="s">
        <v>332</v>
      </c>
      <c r="E154" s="51" t="s">
        <v>276</v>
      </c>
      <c r="F154" s="41" t="s">
        <v>64</v>
      </c>
      <c r="G154" s="17" t="s">
        <v>333</v>
      </c>
      <c r="H154" s="6">
        <f t="shared" si="14"/>
        <v>549173.59600000002</v>
      </c>
      <c r="I154" s="16">
        <f>I45</f>
        <v>89249.351999999999</v>
      </c>
      <c r="J154" s="16"/>
      <c r="K154" s="16">
        <f>K45</f>
        <v>120863.66399999999</v>
      </c>
      <c r="L154" s="16">
        <f>L45</f>
        <v>339060.58</v>
      </c>
      <c r="N154" s="55"/>
      <c r="O154" s="55"/>
      <c r="P154" s="55"/>
      <c r="Q154" s="55"/>
      <c r="R154" s="55"/>
      <c r="S154" s="55"/>
      <c r="T154" s="57" t="s">
        <v>65</v>
      </c>
    </row>
    <row r="155" spans="3:20" ht="12" customHeight="1">
      <c r="C155" s="7"/>
      <c r="D155" s="18" t="s">
        <v>334</v>
      </c>
      <c r="E155" s="48" t="s">
        <v>335</v>
      </c>
      <c r="F155" s="49" t="s">
        <v>64</v>
      </c>
      <c r="G155" s="49" t="s">
        <v>336</v>
      </c>
      <c r="H155" s="6">
        <f t="shared" si="14"/>
        <v>549173.59600000002</v>
      </c>
      <c r="I155" s="6">
        <f>SUM(I156,I157)</f>
        <v>89249.351999999999</v>
      </c>
      <c r="J155" s="6">
        <f>SUM(J156,J157)</f>
        <v>0</v>
      </c>
      <c r="K155" s="6">
        <f>SUM(K156,K157)</f>
        <v>120863.66399999999</v>
      </c>
      <c r="L155" s="6">
        <f>SUM(L156,L157)</f>
        <v>339060.58</v>
      </c>
      <c r="N155" s="55"/>
      <c r="O155" s="55"/>
      <c r="P155" s="55"/>
      <c r="Q155" s="55"/>
      <c r="R155" s="55"/>
      <c r="S155" s="55"/>
      <c r="T155" s="57" t="s">
        <v>65</v>
      </c>
    </row>
    <row r="156" spans="3:20" ht="12" customHeight="1">
      <c r="C156" s="7"/>
      <c r="D156" s="40" t="s">
        <v>337</v>
      </c>
      <c r="E156" s="50" t="s">
        <v>264</v>
      </c>
      <c r="F156" s="41" t="s">
        <v>64</v>
      </c>
      <c r="G156" s="17" t="s">
        <v>338</v>
      </c>
      <c r="H156" s="6">
        <f t="shared" si="14"/>
        <v>0</v>
      </c>
      <c r="I156" s="16"/>
      <c r="J156" s="16"/>
      <c r="K156" s="16"/>
      <c r="L156" s="16"/>
      <c r="N156" s="55"/>
      <c r="O156" s="55"/>
      <c r="P156" s="55"/>
      <c r="Q156" s="55"/>
      <c r="R156" s="55"/>
      <c r="S156" s="55"/>
      <c r="T156" s="57" t="s">
        <v>65</v>
      </c>
    </row>
    <row r="157" spans="3:20" ht="12" customHeight="1">
      <c r="C157" s="7"/>
      <c r="D157" s="40" t="s">
        <v>339</v>
      </c>
      <c r="E157" s="50" t="s">
        <v>267</v>
      </c>
      <c r="F157" s="41" t="s">
        <v>64</v>
      </c>
      <c r="G157" s="17" t="s">
        <v>340</v>
      </c>
      <c r="H157" s="6">
        <f t="shared" si="14"/>
        <v>549173.59600000002</v>
      </c>
      <c r="I157" s="6">
        <f>I159</f>
        <v>89249.351999999999</v>
      </c>
      <c r="J157" s="6">
        <f>J159</f>
        <v>0</v>
      </c>
      <c r="K157" s="6">
        <f>K159</f>
        <v>120863.66399999999</v>
      </c>
      <c r="L157" s="6">
        <f>L159</f>
        <v>339060.58</v>
      </c>
      <c r="N157" s="55"/>
      <c r="O157" s="55"/>
      <c r="P157" s="55"/>
      <c r="Q157" s="55"/>
      <c r="R157" s="55"/>
      <c r="S157" s="55"/>
      <c r="T157" s="57" t="s">
        <v>65</v>
      </c>
    </row>
    <row r="158" spans="3:20" ht="12" customHeight="1">
      <c r="C158" s="7"/>
      <c r="D158" s="40" t="s">
        <v>341</v>
      </c>
      <c r="E158" s="51" t="s">
        <v>342</v>
      </c>
      <c r="F158" s="41" t="s">
        <v>187</v>
      </c>
      <c r="G158" s="17" t="s">
        <v>343</v>
      </c>
      <c r="H158" s="6">
        <f t="shared" si="14"/>
        <v>119.46</v>
      </c>
      <c r="I158" s="16">
        <f>I124</f>
        <v>32.130000000000003</v>
      </c>
      <c r="J158" s="16"/>
      <c r="K158" s="16">
        <f>K124</f>
        <v>55.59</v>
      </c>
      <c r="L158" s="16">
        <f>L124</f>
        <v>31.74</v>
      </c>
      <c r="N158" s="55"/>
      <c r="O158" s="55"/>
      <c r="P158" s="55"/>
      <c r="Q158" s="55"/>
      <c r="R158" s="55"/>
      <c r="S158" s="55"/>
      <c r="T158" s="57" t="s">
        <v>65</v>
      </c>
    </row>
    <row r="159" spans="3:20" ht="12" customHeight="1">
      <c r="C159" s="7"/>
      <c r="D159" s="40" t="s">
        <v>344</v>
      </c>
      <c r="E159" s="51" t="s">
        <v>276</v>
      </c>
      <c r="F159" s="41" t="s">
        <v>64</v>
      </c>
      <c r="G159" s="17" t="s">
        <v>345</v>
      </c>
      <c r="H159" s="6">
        <f t="shared" si="14"/>
        <v>549173.59600000002</v>
      </c>
      <c r="I159" s="16">
        <f>I45</f>
        <v>89249.351999999999</v>
      </c>
      <c r="J159" s="16"/>
      <c r="K159" s="16">
        <f>K45</f>
        <v>120863.66399999999</v>
      </c>
      <c r="L159" s="16">
        <f>L45</f>
        <v>339060.58</v>
      </c>
      <c r="N159" s="55"/>
      <c r="O159" s="55"/>
      <c r="P159" s="55"/>
      <c r="Q159" s="55"/>
      <c r="R159" s="55"/>
      <c r="S159" s="55"/>
      <c r="T159" s="57" t="s">
        <v>65</v>
      </c>
    </row>
    <row r="160" spans="3:20" ht="18" customHeight="1">
      <c r="C160" s="7"/>
      <c r="D160" s="94" t="s">
        <v>346</v>
      </c>
      <c r="E160" s="95"/>
      <c r="F160" s="95"/>
      <c r="G160" s="65"/>
      <c r="H160" s="63"/>
      <c r="I160" s="63"/>
      <c r="J160" s="63"/>
      <c r="K160" s="63"/>
      <c r="L160" s="64"/>
      <c r="N160" s="55"/>
      <c r="O160" s="55"/>
      <c r="P160" s="55"/>
      <c r="Q160" s="55"/>
      <c r="R160" s="55"/>
      <c r="S160" s="55"/>
      <c r="T160" s="55"/>
    </row>
    <row r="161" spans="3:20" ht="24" customHeight="1">
      <c r="C161" s="7"/>
      <c r="D161" s="18" t="s">
        <v>347</v>
      </c>
      <c r="E161" s="48" t="s">
        <v>348</v>
      </c>
      <c r="F161" s="49" t="s">
        <v>349</v>
      </c>
      <c r="G161" s="49" t="s">
        <v>350</v>
      </c>
      <c r="H161" s="6">
        <f t="shared" ref="H161:H181" si="15">SUM(I161:L161)</f>
        <v>0</v>
      </c>
      <c r="I161" s="6">
        <f>SUM(I162:I163)</f>
        <v>0</v>
      </c>
      <c r="J161" s="6">
        <f>SUM(J162:J163)</f>
        <v>0</v>
      </c>
      <c r="K161" s="6">
        <f>SUM(K162:K163)</f>
        <v>0</v>
      </c>
      <c r="L161" s="6">
        <f>SUM(L162:L163)</f>
        <v>0</v>
      </c>
      <c r="N161" s="55"/>
      <c r="O161" s="55"/>
      <c r="P161" s="55"/>
      <c r="Q161" s="55"/>
      <c r="R161" s="55"/>
      <c r="S161" s="55"/>
      <c r="T161" s="57" t="s">
        <v>65</v>
      </c>
    </row>
    <row r="162" spans="3:20" ht="12" customHeight="1">
      <c r="C162" s="7"/>
      <c r="D162" s="40" t="s">
        <v>351</v>
      </c>
      <c r="E162" s="50" t="s">
        <v>264</v>
      </c>
      <c r="F162" s="41" t="s">
        <v>349</v>
      </c>
      <c r="G162" s="17" t="s">
        <v>352</v>
      </c>
      <c r="H162" s="6">
        <f t="shared" si="15"/>
        <v>0</v>
      </c>
      <c r="I162" s="16"/>
      <c r="J162" s="16"/>
      <c r="K162" s="16"/>
      <c r="L162" s="16"/>
      <c r="N162" s="55"/>
      <c r="O162" s="55"/>
      <c r="P162" s="55"/>
      <c r="Q162" s="55"/>
      <c r="R162" s="55"/>
      <c r="S162" s="55"/>
      <c r="T162" s="57" t="s">
        <v>65</v>
      </c>
    </row>
    <row r="163" spans="3:20" ht="12" customHeight="1">
      <c r="C163" s="7"/>
      <c r="D163" s="40" t="s">
        <v>353</v>
      </c>
      <c r="E163" s="50" t="s">
        <v>267</v>
      </c>
      <c r="F163" s="41" t="s">
        <v>349</v>
      </c>
      <c r="G163" s="17" t="s">
        <v>354</v>
      </c>
      <c r="H163" s="6">
        <f t="shared" si="15"/>
        <v>0</v>
      </c>
      <c r="I163" s="6">
        <f>SUM(I164,I166)</f>
        <v>0</v>
      </c>
      <c r="J163" s="6">
        <f>SUM(J164,J166)</f>
        <v>0</v>
      </c>
      <c r="K163" s="6">
        <f>SUM(K164,K166)</f>
        <v>0</v>
      </c>
      <c r="L163" s="6">
        <f>SUM(L164,L166)</f>
        <v>0</v>
      </c>
      <c r="N163" s="55"/>
      <c r="O163" s="55"/>
      <c r="P163" s="55"/>
      <c r="Q163" s="55"/>
      <c r="R163" s="55"/>
      <c r="S163" s="55"/>
      <c r="T163" s="57" t="s">
        <v>65</v>
      </c>
    </row>
    <row r="164" spans="3:20" ht="12" customHeight="1">
      <c r="C164" s="7"/>
      <c r="D164" s="40" t="s">
        <v>355</v>
      </c>
      <c r="E164" s="51" t="s">
        <v>270</v>
      </c>
      <c r="F164" s="41" t="s">
        <v>349</v>
      </c>
      <c r="G164" s="17" t="s">
        <v>356</v>
      </c>
      <c r="H164" s="6">
        <f t="shared" si="15"/>
        <v>0</v>
      </c>
      <c r="I164" s="16"/>
      <c r="J164" s="16"/>
      <c r="K164" s="16"/>
      <c r="L164" s="16"/>
      <c r="N164" s="55"/>
      <c r="O164" s="55"/>
      <c r="P164" s="55"/>
      <c r="Q164" s="55"/>
      <c r="R164" s="55"/>
      <c r="S164" s="55"/>
      <c r="T164" s="57" t="s">
        <v>65</v>
      </c>
    </row>
    <row r="165" spans="3:20" ht="12" customHeight="1">
      <c r="C165" s="7"/>
      <c r="D165" s="40" t="s">
        <v>357</v>
      </c>
      <c r="E165" s="52" t="s">
        <v>358</v>
      </c>
      <c r="F165" s="41" t="s">
        <v>349</v>
      </c>
      <c r="G165" s="17" t="s">
        <v>359</v>
      </c>
      <c r="H165" s="6">
        <f t="shared" si="15"/>
        <v>0</v>
      </c>
      <c r="I165" s="16"/>
      <c r="J165" s="16"/>
      <c r="K165" s="16"/>
      <c r="L165" s="16"/>
      <c r="N165" s="55"/>
      <c r="O165" s="55"/>
      <c r="P165" s="55"/>
      <c r="Q165" s="55"/>
      <c r="R165" s="55"/>
      <c r="S165" s="55"/>
      <c r="T165" s="57" t="s">
        <v>65</v>
      </c>
    </row>
    <row r="166" spans="3:20" ht="12" customHeight="1">
      <c r="C166" s="7"/>
      <c r="D166" s="40" t="s">
        <v>360</v>
      </c>
      <c r="E166" s="51" t="s">
        <v>276</v>
      </c>
      <c r="F166" s="41" t="s">
        <v>349</v>
      </c>
      <c r="G166" s="17" t="s">
        <v>361</v>
      </c>
      <c r="H166" s="6">
        <f t="shared" si="15"/>
        <v>0</v>
      </c>
      <c r="I166" s="16"/>
      <c r="J166" s="16"/>
      <c r="K166" s="16"/>
      <c r="L166" s="16"/>
      <c r="N166" s="55"/>
      <c r="O166" s="55"/>
      <c r="P166" s="55"/>
      <c r="Q166" s="55"/>
      <c r="R166" s="55"/>
      <c r="S166" s="55"/>
      <c r="T166" s="57" t="s">
        <v>65</v>
      </c>
    </row>
    <row r="167" spans="3:20" ht="12" customHeight="1">
      <c r="C167" s="7"/>
      <c r="D167" s="18" t="s">
        <v>362</v>
      </c>
      <c r="E167" s="48" t="s">
        <v>363</v>
      </c>
      <c r="F167" s="49" t="s">
        <v>349</v>
      </c>
      <c r="G167" s="49" t="s">
        <v>364</v>
      </c>
      <c r="H167" s="6">
        <f t="shared" si="15"/>
        <v>0</v>
      </c>
      <c r="I167" s="6">
        <f>SUM(I168,I173)</f>
        <v>0</v>
      </c>
      <c r="J167" s="6">
        <f>SUM(J168,J173)</f>
        <v>0</v>
      </c>
      <c r="K167" s="6">
        <f>SUM(K168,K173)</f>
        <v>0</v>
      </c>
      <c r="L167" s="6">
        <f>SUM(L168,L173)</f>
        <v>0</v>
      </c>
      <c r="N167" s="55"/>
      <c r="O167" s="55"/>
      <c r="P167" s="55"/>
      <c r="Q167" s="55"/>
      <c r="R167" s="55"/>
      <c r="S167" s="55"/>
      <c r="T167" s="57" t="s">
        <v>65</v>
      </c>
    </row>
    <row r="168" spans="3:20" ht="12" customHeight="1">
      <c r="C168" s="7"/>
      <c r="D168" s="40" t="s">
        <v>365</v>
      </c>
      <c r="E168" s="50" t="s">
        <v>264</v>
      </c>
      <c r="F168" s="41" t="s">
        <v>349</v>
      </c>
      <c r="G168" s="17" t="s">
        <v>366</v>
      </c>
      <c r="H168" s="6">
        <f t="shared" si="15"/>
        <v>0</v>
      </c>
      <c r="I168" s="6">
        <f>SUM(I169:I170)</f>
        <v>0</v>
      </c>
      <c r="J168" s="6">
        <f>SUM(J169:J170)</f>
        <v>0</v>
      </c>
      <c r="K168" s="6">
        <f>SUM(K169:K170)</f>
        <v>0</v>
      </c>
      <c r="L168" s="6">
        <f>SUM(L169:L170)</f>
        <v>0</v>
      </c>
      <c r="N168" s="55"/>
      <c r="O168" s="55"/>
      <c r="P168" s="55"/>
      <c r="Q168" s="55"/>
      <c r="R168" s="55"/>
      <c r="S168" s="55"/>
      <c r="T168" s="57" t="s">
        <v>65</v>
      </c>
    </row>
    <row r="169" spans="3:20" ht="12" customHeight="1">
      <c r="C169" s="7"/>
      <c r="D169" s="40" t="s">
        <v>367</v>
      </c>
      <c r="E169" s="51" t="s">
        <v>285</v>
      </c>
      <c r="F169" s="41" t="s">
        <v>349</v>
      </c>
      <c r="G169" s="17" t="s">
        <v>368</v>
      </c>
      <c r="H169" s="6">
        <f t="shared" si="15"/>
        <v>0</v>
      </c>
      <c r="I169" s="16"/>
      <c r="J169" s="16"/>
      <c r="K169" s="16"/>
      <c r="L169" s="16"/>
      <c r="N169" s="55"/>
      <c r="O169" s="55"/>
      <c r="P169" s="55"/>
      <c r="Q169" s="55"/>
      <c r="R169" s="55"/>
      <c r="S169" s="55"/>
      <c r="T169" s="57" t="s">
        <v>65</v>
      </c>
    </row>
    <row r="170" spans="3:20" ht="12" customHeight="1">
      <c r="C170" s="7"/>
      <c r="D170" s="40" t="s">
        <v>369</v>
      </c>
      <c r="E170" s="51" t="s">
        <v>288</v>
      </c>
      <c r="F170" s="41" t="s">
        <v>349</v>
      </c>
      <c r="G170" s="17" t="s">
        <v>370</v>
      </c>
      <c r="H170" s="6">
        <f t="shared" si="15"/>
        <v>0</v>
      </c>
      <c r="I170" s="6">
        <f>SUM(I171:I172)</f>
        <v>0</v>
      </c>
      <c r="J170" s="6">
        <f>SUM(J171:J172)</f>
        <v>0</v>
      </c>
      <c r="K170" s="6">
        <f>SUM(K171:K172)</f>
        <v>0</v>
      </c>
      <c r="L170" s="6">
        <f>SUM(L171:L172)</f>
        <v>0</v>
      </c>
      <c r="N170" s="55"/>
      <c r="O170" s="55"/>
      <c r="P170" s="55"/>
      <c r="Q170" s="55"/>
      <c r="R170" s="55"/>
      <c r="S170" s="55"/>
      <c r="T170" s="57" t="s">
        <v>65</v>
      </c>
    </row>
    <row r="171" spans="3:20" ht="12" customHeight="1">
      <c r="C171" s="7"/>
      <c r="D171" s="40" t="s">
        <v>371</v>
      </c>
      <c r="E171" s="52" t="s">
        <v>294</v>
      </c>
      <c r="F171" s="41" t="s">
        <v>349</v>
      </c>
      <c r="G171" s="17" t="s">
        <v>372</v>
      </c>
      <c r="H171" s="6">
        <f t="shared" si="15"/>
        <v>0</v>
      </c>
      <c r="I171" s="16"/>
      <c r="J171" s="16"/>
      <c r="K171" s="16"/>
      <c r="L171" s="16"/>
      <c r="N171" s="55"/>
      <c r="O171" s="55"/>
      <c r="P171" s="55"/>
      <c r="Q171" s="55"/>
      <c r="R171" s="55"/>
      <c r="S171" s="55"/>
      <c r="T171" s="57" t="s">
        <v>65</v>
      </c>
    </row>
    <row r="172" spans="3:20" ht="12" customHeight="1">
      <c r="C172" s="7"/>
      <c r="D172" s="40" t="s">
        <v>373</v>
      </c>
      <c r="E172" s="52" t="s">
        <v>374</v>
      </c>
      <c r="F172" s="41" t="s">
        <v>349</v>
      </c>
      <c r="G172" s="17" t="s">
        <v>375</v>
      </c>
      <c r="H172" s="6">
        <f t="shared" si="15"/>
        <v>0</v>
      </c>
      <c r="I172" s="16"/>
      <c r="J172" s="16"/>
      <c r="K172" s="16"/>
      <c r="L172" s="16"/>
      <c r="N172" s="55"/>
      <c r="O172" s="55"/>
      <c r="P172" s="55"/>
      <c r="Q172" s="55"/>
      <c r="R172" s="55"/>
      <c r="S172" s="55"/>
      <c r="T172" s="57" t="s">
        <v>65</v>
      </c>
    </row>
    <row r="173" spans="3:20" ht="12" customHeight="1">
      <c r="C173" s="7"/>
      <c r="D173" s="40" t="s">
        <v>376</v>
      </c>
      <c r="E173" s="50" t="s">
        <v>326</v>
      </c>
      <c r="F173" s="41" t="s">
        <v>349</v>
      </c>
      <c r="G173" s="17" t="s">
        <v>377</v>
      </c>
      <c r="H173" s="6">
        <f t="shared" si="15"/>
        <v>0</v>
      </c>
      <c r="I173" s="6">
        <f>SUM(I174,I176)</f>
        <v>0</v>
      </c>
      <c r="J173" s="6">
        <f>SUM(J174,J176)</f>
        <v>0</v>
      </c>
      <c r="K173" s="6">
        <f>SUM(K174,K176)</f>
        <v>0</v>
      </c>
      <c r="L173" s="6">
        <f>SUM(L174,L176)</f>
        <v>0</v>
      </c>
      <c r="N173" s="55"/>
      <c r="O173" s="55"/>
      <c r="P173" s="55"/>
      <c r="Q173" s="55"/>
      <c r="R173" s="55"/>
      <c r="S173" s="55"/>
      <c r="T173" s="57" t="s">
        <v>65</v>
      </c>
    </row>
    <row r="174" spans="3:20" ht="12" customHeight="1">
      <c r="C174" s="7"/>
      <c r="D174" s="40" t="s">
        <v>378</v>
      </c>
      <c r="E174" s="51" t="s">
        <v>270</v>
      </c>
      <c r="F174" s="41" t="s">
        <v>349</v>
      </c>
      <c r="G174" s="17" t="s">
        <v>379</v>
      </c>
      <c r="H174" s="6">
        <f t="shared" si="15"/>
        <v>0</v>
      </c>
      <c r="I174" s="16"/>
      <c r="J174" s="16"/>
      <c r="K174" s="16"/>
      <c r="L174" s="16"/>
      <c r="N174" s="55"/>
      <c r="O174" s="55"/>
      <c r="P174" s="55"/>
      <c r="Q174" s="55"/>
      <c r="R174" s="55"/>
      <c r="S174" s="55"/>
      <c r="T174" s="57" t="s">
        <v>65</v>
      </c>
    </row>
    <row r="175" spans="3:20" ht="12" customHeight="1">
      <c r="C175" s="7"/>
      <c r="D175" s="40" t="s">
        <v>380</v>
      </c>
      <c r="E175" s="52" t="s">
        <v>358</v>
      </c>
      <c r="F175" s="41" t="s">
        <v>349</v>
      </c>
      <c r="G175" s="17" t="s">
        <v>381</v>
      </c>
      <c r="H175" s="6">
        <f t="shared" si="15"/>
        <v>0</v>
      </c>
      <c r="I175" s="16"/>
      <c r="J175" s="16"/>
      <c r="K175" s="16"/>
      <c r="L175" s="16"/>
      <c r="N175" s="55"/>
      <c r="O175" s="55"/>
      <c r="P175" s="55"/>
      <c r="Q175" s="55"/>
      <c r="R175" s="55"/>
      <c r="S175" s="55"/>
      <c r="T175" s="57" t="s">
        <v>65</v>
      </c>
    </row>
    <row r="176" spans="3:20" ht="12" customHeight="1">
      <c r="C176" s="7"/>
      <c r="D176" s="40" t="s">
        <v>382</v>
      </c>
      <c r="E176" s="51" t="s">
        <v>276</v>
      </c>
      <c r="F176" s="41" t="s">
        <v>349</v>
      </c>
      <c r="G176" s="17" t="s">
        <v>383</v>
      </c>
      <c r="H176" s="6">
        <f t="shared" si="15"/>
        <v>0</v>
      </c>
      <c r="I176" s="16"/>
      <c r="J176" s="16"/>
      <c r="K176" s="16"/>
      <c r="L176" s="16"/>
      <c r="N176" s="55"/>
      <c r="O176" s="55"/>
      <c r="P176" s="55"/>
      <c r="Q176" s="55"/>
      <c r="R176" s="55"/>
      <c r="S176" s="55"/>
      <c r="T176" s="57" t="s">
        <v>65</v>
      </c>
    </row>
    <row r="177" spans="3:20" ht="12" customHeight="1">
      <c r="C177" s="7"/>
      <c r="D177" s="18" t="s">
        <v>384</v>
      </c>
      <c r="E177" s="48" t="s">
        <v>385</v>
      </c>
      <c r="F177" s="49" t="s">
        <v>349</v>
      </c>
      <c r="G177" s="49" t="s">
        <v>386</v>
      </c>
      <c r="H177" s="6">
        <f t="shared" si="15"/>
        <v>1048930.54316226</v>
      </c>
      <c r="I177" s="6">
        <f>SUM(I178:I179)</f>
        <v>256568.15964239999</v>
      </c>
      <c r="J177" s="6">
        <f>SUM(J178:J179)</f>
        <v>0</v>
      </c>
      <c r="K177" s="6">
        <f>SUM(K178:K179)</f>
        <v>420870.07349856</v>
      </c>
      <c r="L177" s="6">
        <f>SUM(L178:L179)</f>
        <v>371492.31002129999</v>
      </c>
      <c r="N177" s="55"/>
      <c r="O177" s="55"/>
      <c r="P177" s="55"/>
      <c r="Q177" s="55"/>
      <c r="R177" s="55"/>
      <c r="S177" s="55"/>
      <c r="T177" s="57" t="s">
        <v>65</v>
      </c>
    </row>
    <row r="178" spans="3:20" ht="12" customHeight="1">
      <c r="C178" s="7"/>
      <c r="D178" s="40" t="s">
        <v>387</v>
      </c>
      <c r="E178" s="50" t="s">
        <v>264</v>
      </c>
      <c r="F178" s="41" t="s">
        <v>349</v>
      </c>
      <c r="G178" s="17" t="s">
        <v>388</v>
      </c>
      <c r="H178" s="6">
        <f t="shared" si="15"/>
        <v>0</v>
      </c>
      <c r="I178" s="16"/>
      <c r="J178" s="16"/>
      <c r="K178" s="16"/>
      <c r="L178" s="16"/>
      <c r="N178" s="55"/>
      <c r="O178" s="55"/>
      <c r="P178" s="55"/>
      <c r="Q178" s="55"/>
      <c r="R178" s="55"/>
      <c r="S178" s="55"/>
      <c r="T178" s="57" t="s">
        <v>65</v>
      </c>
    </row>
    <row r="179" spans="3:20" ht="12" customHeight="1">
      <c r="C179" s="7"/>
      <c r="D179" s="40" t="s">
        <v>389</v>
      </c>
      <c r="E179" s="50" t="s">
        <v>267</v>
      </c>
      <c r="F179" s="41" t="s">
        <v>349</v>
      </c>
      <c r="G179" s="17" t="s">
        <v>390</v>
      </c>
      <c r="H179" s="6">
        <f t="shared" si="15"/>
        <v>1048930.54316226</v>
      </c>
      <c r="I179" s="6">
        <f>SUM(I180:I181)</f>
        <v>256568.15964239999</v>
      </c>
      <c r="J179" s="6">
        <f>SUM(J180:J181)</f>
        <v>0</v>
      </c>
      <c r="K179" s="6">
        <f>SUM(K180:K181)</f>
        <v>420870.07349856</v>
      </c>
      <c r="L179" s="6">
        <f>SUM(L180:L181)</f>
        <v>371492.31002129999</v>
      </c>
      <c r="N179" s="55"/>
      <c r="O179" s="55"/>
      <c r="P179" s="55"/>
      <c r="Q179" s="55"/>
      <c r="R179" s="55"/>
      <c r="S179" s="55"/>
      <c r="T179" s="57" t="s">
        <v>65</v>
      </c>
    </row>
    <row r="180" spans="3:20" ht="12" customHeight="1">
      <c r="C180" s="7"/>
      <c r="D180" s="40" t="s">
        <v>391</v>
      </c>
      <c r="E180" s="51" t="s">
        <v>342</v>
      </c>
      <c r="F180" s="41" t="s">
        <v>349</v>
      </c>
      <c r="G180" s="17" t="s">
        <v>392</v>
      </c>
      <c r="H180" s="6">
        <f t="shared" si="15"/>
        <v>796896.65797632001</v>
      </c>
      <c r="I180" s="16">
        <f>((I158*463.25168)+(I158*463.25168)*20/100)*12</f>
        <v>214333.58128896001</v>
      </c>
      <c r="J180" s="16"/>
      <c r="K180" s="16">
        <f>((K158*463.25168)+(K158*463.25168)*20/100)*12</f>
        <v>370831.11683328002</v>
      </c>
      <c r="L180" s="16">
        <f>((L158*463.25168)+(L158*463.25168)*20/100)*12</f>
        <v>211731.95985407999</v>
      </c>
      <c r="N180" s="55"/>
      <c r="O180" s="55"/>
      <c r="P180" s="55"/>
      <c r="Q180" s="55"/>
      <c r="R180" s="55"/>
      <c r="S180" s="55"/>
      <c r="T180" s="57" t="s">
        <v>65</v>
      </c>
    </row>
    <row r="181" spans="3:20" ht="12" customHeight="1">
      <c r="C181" s="7"/>
      <c r="D181" s="40" t="s">
        <v>393</v>
      </c>
      <c r="E181" s="51" t="s">
        <v>276</v>
      </c>
      <c r="F181" s="41" t="s">
        <v>349</v>
      </c>
      <c r="G181" s="17" t="s">
        <v>394</v>
      </c>
      <c r="H181" s="6">
        <f t="shared" si="15"/>
        <v>252033.88518593999</v>
      </c>
      <c r="I181" s="16">
        <f>(I159*0.39435)+(I159*0.39435)*20/100</f>
        <v>42234.578353439996</v>
      </c>
      <c r="J181" s="16"/>
      <c r="K181" s="16">
        <f>((K159-K51)*0.39435)+((K159-K51)*0.39435)*20/100</f>
        <v>50038.956665279999</v>
      </c>
      <c r="L181" s="16">
        <f>((L159-L51)*0.39435)+((L159-L51)*0.39435)*20/100</f>
        <v>159760.35016721999</v>
      </c>
      <c r="N181" s="55"/>
      <c r="O181" s="55"/>
      <c r="P181" s="55"/>
      <c r="Q181" s="55"/>
      <c r="R181" s="55"/>
      <c r="S181" s="55"/>
      <c r="T181" s="57" t="s">
        <v>65</v>
      </c>
    </row>
    <row r="183" spans="3:20" ht="17.25" customHeight="1">
      <c r="D183" s="92" t="s">
        <v>3028</v>
      </c>
      <c r="E183" s="92"/>
      <c r="F183" s="90" t="s">
        <v>349</v>
      </c>
      <c r="G183" s="91"/>
      <c r="H183" s="91">
        <v>292775373.97000003</v>
      </c>
      <c r="I183" s="91"/>
      <c r="J183" s="91"/>
      <c r="K183"/>
      <c r="L183"/>
      <c r="M183"/>
      <c r="N183"/>
      <c r="O183"/>
      <c r="P183"/>
      <c r="Q183"/>
      <c r="R183"/>
      <c r="S183"/>
      <c r="T183"/>
    </row>
  </sheetData>
  <sheetProtection formatColumns="0" formatRows="0" insertRows="0" deleteColumns="0" deleteRows="0" sort="0" autoFilter="0"/>
  <mergeCells count="12">
    <mergeCell ref="D183:E183"/>
    <mergeCell ref="D11:D12"/>
    <mergeCell ref="G11:G12"/>
    <mergeCell ref="I11:L11"/>
    <mergeCell ref="H11:H12"/>
    <mergeCell ref="E11:E12"/>
    <mergeCell ref="F11:F12"/>
    <mergeCell ref="D160:F160"/>
    <mergeCell ref="D127:F127"/>
    <mergeCell ref="D123:F123"/>
    <mergeCell ref="D69:F69"/>
    <mergeCell ref="D14:F14"/>
  </mergeCells>
  <printOptions horizontalCentered="1"/>
  <pageMargins left="0.23622047244094491" right="0.23622047244094491" top="0.23622047244094491" bottom="0.23622047244094491" header="0.23622047244094491" footer="0.23622047244094491"/>
  <pageSetup paperSize="9" scale="38" orientation="portrait" r:id="rId1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FFCC99"/>
  </sheetPr>
  <dimension ref="A1:C2"/>
  <sheetViews>
    <sheetView showGridLines="0" zoomScale="80" workbookViewId="0"/>
  </sheetViews>
  <sheetFormatPr defaultRowHeight="10.5" customHeight="1"/>
  <cols>
    <col min="1" max="1" width="9.140625" style="66"/>
  </cols>
  <sheetData>
    <row r="1" spans="1:3" ht="11.25" customHeight="1">
      <c r="A1" s="2" t="s">
        <v>697</v>
      </c>
      <c r="B1" t="s">
        <v>2916</v>
      </c>
      <c r="C1" s="81"/>
    </row>
    <row r="2" spans="1:3" ht="10.5" customHeight="1">
      <c r="A2" s="78" t="s">
        <v>708</v>
      </c>
      <c r="B2" t="s">
        <v>2917</v>
      </c>
      <c r="C2" t="s">
        <v>2918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FFCC99"/>
  </sheetPr>
  <dimension ref="A1:B99"/>
  <sheetViews>
    <sheetView showGridLines="0" zoomScale="80" workbookViewId="0"/>
  </sheetViews>
  <sheetFormatPr defaultRowHeight="10.5" customHeight="1"/>
  <cols>
    <col min="1" max="1" width="9.140625" style="66"/>
    <col min="2" max="2" width="95" style="66" customWidth="1"/>
  </cols>
  <sheetData>
    <row r="1" spans="1:2" ht="11.25" customHeight="1">
      <c r="A1" s="78" t="s">
        <v>697</v>
      </c>
      <c r="B1" s="78" t="s">
        <v>13</v>
      </c>
    </row>
    <row r="2" spans="1:2" ht="11.25" customHeight="1">
      <c r="A2" s="78" t="s">
        <v>708</v>
      </c>
      <c r="B2" s="3" t="s">
        <v>2919</v>
      </c>
    </row>
    <row r="3" spans="1:2" ht="11.25" customHeight="1">
      <c r="B3" s="3" t="s">
        <v>2920</v>
      </c>
    </row>
    <row r="4" spans="1:2" ht="11.25" customHeight="1">
      <c r="B4" s="3" t="s">
        <v>2921</v>
      </c>
    </row>
    <row r="5" spans="1:2" ht="11.25" customHeight="1">
      <c r="B5" s="3" t="s">
        <v>2922</v>
      </c>
    </row>
    <row r="6" spans="1:2" ht="11.25" customHeight="1">
      <c r="B6" s="3" t="s">
        <v>2923</v>
      </c>
    </row>
    <row r="7" spans="1:2" ht="11.25" customHeight="1">
      <c r="B7" s="3" t="s">
        <v>14</v>
      </c>
    </row>
    <row r="8" spans="1:2" ht="11.25" customHeight="1">
      <c r="B8" s="3" t="s">
        <v>2924</v>
      </c>
    </row>
    <row r="9" spans="1:2" ht="11.25" customHeight="1">
      <c r="B9" s="3" t="s">
        <v>2925</v>
      </c>
    </row>
    <row r="10" spans="1:2" ht="11.25" customHeight="1">
      <c r="B10" s="3" t="s">
        <v>2926</v>
      </c>
    </row>
    <row r="11" spans="1:2" ht="11.25" customHeight="1">
      <c r="B11" s="3" t="s">
        <v>2927</v>
      </c>
    </row>
    <row r="12" spans="1:2" ht="11.25" customHeight="1">
      <c r="B12" s="3" t="s">
        <v>2928</v>
      </c>
    </row>
    <row r="13" spans="1:2" ht="11.25" customHeight="1">
      <c r="B13" s="3" t="s">
        <v>2929</v>
      </c>
    </row>
    <row r="14" spans="1:2" ht="11.25" customHeight="1">
      <c r="B14" s="3" t="s">
        <v>2930</v>
      </c>
    </row>
    <row r="15" spans="1:2" ht="11.25" customHeight="1">
      <c r="B15" s="3" t="s">
        <v>2931</v>
      </c>
    </row>
    <row r="16" spans="1:2" ht="11.25" customHeight="1">
      <c r="B16" s="3" t="s">
        <v>2932</v>
      </c>
    </row>
    <row r="17" spans="2:2" ht="11.25" customHeight="1">
      <c r="B17" s="3" t="s">
        <v>2933</v>
      </c>
    </row>
    <row r="18" spans="2:2" ht="11.25" customHeight="1">
      <c r="B18" s="3" t="s">
        <v>2934</v>
      </c>
    </row>
    <row r="19" spans="2:2" ht="11.25" customHeight="1">
      <c r="B19" s="3" t="s">
        <v>2935</v>
      </c>
    </row>
    <row r="20" spans="2:2" ht="11.25" customHeight="1">
      <c r="B20" s="3" t="s">
        <v>2936</v>
      </c>
    </row>
    <row r="21" spans="2:2" ht="11.25" customHeight="1">
      <c r="B21" s="3" t="s">
        <v>2937</v>
      </c>
    </row>
    <row r="22" spans="2:2" ht="11.25" customHeight="1">
      <c r="B22" s="3" t="s">
        <v>2938</v>
      </c>
    </row>
    <row r="23" spans="2:2" ht="11.25" customHeight="1">
      <c r="B23" s="3" t="s">
        <v>2939</v>
      </c>
    </row>
    <row r="24" spans="2:2" ht="11.25" customHeight="1">
      <c r="B24" s="3" t="s">
        <v>2940</v>
      </c>
    </row>
    <row r="25" spans="2:2" ht="11.25" customHeight="1">
      <c r="B25" s="3" t="s">
        <v>2941</v>
      </c>
    </row>
    <row r="26" spans="2:2" ht="11.25" customHeight="1">
      <c r="B26" s="3" t="s">
        <v>2942</v>
      </c>
    </row>
    <row r="27" spans="2:2" ht="11.25" customHeight="1">
      <c r="B27" s="3" t="s">
        <v>2943</v>
      </c>
    </row>
    <row r="28" spans="2:2" ht="11.25" customHeight="1">
      <c r="B28" s="3" t="s">
        <v>2944</v>
      </c>
    </row>
    <row r="29" spans="2:2" ht="11.25" customHeight="1">
      <c r="B29" s="3" t="s">
        <v>2945</v>
      </c>
    </row>
    <row r="30" spans="2:2" ht="11.25" customHeight="1">
      <c r="B30" s="3" t="s">
        <v>2946</v>
      </c>
    </row>
    <row r="31" spans="2:2" ht="11.25" customHeight="1">
      <c r="B31" s="3" t="s">
        <v>2947</v>
      </c>
    </row>
    <row r="32" spans="2:2" ht="11.25" customHeight="1">
      <c r="B32" s="3" t="s">
        <v>2948</v>
      </c>
    </row>
    <row r="33" spans="2:2" ht="11.25" customHeight="1">
      <c r="B33" s="3" t="s">
        <v>2949</v>
      </c>
    </row>
    <row r="34" spans="2:2" ht="11.25" customHeight="1">
      <c r="B34" s="3" t="s">
        <v>2950</v>
      </c>
    </row>
    <row r="35" spans="2:2" ht="11.25" customHeight="1">
      <c r="B35" s="3" t="s">
        <v>2951</v>
      </c>
    </row>
    <row r="36" spans="2:2" ht="11.25" customHeight="1">
      <c r="B36" s="3" t="s">
        <v>2952</v>
      </c>
    </row>
    <row r="37" spans="2:2" ht="11.25" customHeight="1">
      <c r="B37" s="3" t="s">
        <v>2953</v>
      </c>
    </row>
    <row r="38" spans="2:2" ht="11.25" customHeight="1">
      <c r="B38" s="3" t="s">
        <v>2954</v>
      </c>
    </row>
    <row r="39" spans="2:2" ht="11.25" customHeight="1">
      <c r="B39" s="3" t="s">
        <v>2955</v>
      </c>
    </row>
    <row r="40" spans="2:2" ht="11.25" customHeight="1">
      <c r="B40" s="3" t="s">
        <v>2956</v>
      </c>
    </row>
    <row r="41" spans="2:2" ht="11.25" customHeight="1">
      <c r="B41" s="3" t="s">
        <v>2957</v>
      </c>
    </row>
    <row r="42" spans="2:2" ht="11.25" customHeight="1">
      <c r="B42" s="3" t="s">
        <v>2958</v>
      </c>
    </row>
    <row r="43" spans="2:2" ht="11.25" customHeight="1">
      <c r="B43" s="3" t="s">
        <v>2959</v>
      </c>
    </row>
    <row r="44" spans="2:2" ht="11.25" customHeight="1">
      <c r="B44" s="3" t="s">
        <v>2960</v>
      </c>
    </row>
    <row r="45" spans="2:2" ht="11.25" customHeight="1">
      <c r="B45" s="3" t="s">
        <v>2961</v>
      </c>
    </row>
    <row r="46" spans="2:2" ht="11.25" customHeight="1">
      <c r="B46" s="3" t="s">
        <v>2962</v>
      </c>
    </row>
    <row r="47" spans="2:2" ht="11.25" customHeight="1">
      <c r="B47" s="3" t="s">
        <v>2963</v>
      </c>
    </row>
    <row r="48" spans="2:2" ht="11.25" customHeight="1">
      <c r="B48" s="3" t="s">
        <v>2964</v>
      </c>
    </row>
    <row r="49" spans="2:2" ht="11.25" customHeight="1">
      <c r="B49" s="3" t="s">
        <v>2965</v>
      </c>
    </row>
    <row r="50" spans="2:2" ht="11.25" customHeight="1">
      <c r="B50" s="3" t="s">
        <v>2966</v>
      </c>
    </row>
    <row r="51" spans="2:2" ht="11.25" customHeight="1">
      <c r="B51" s="3" t="s">
        <v>2967</v>
      </c>
    </row>
    <row r="52" spans="2:2" ht="11.25" customHeight="1">
      <c r="B52" s="3" t="s">
        <v>2968</v>
      </c>
    </row>
    <row r="53" spans="2:2" ht="11.25" customHeight="1">
      <c r="B53" s="3" t="s">
        <v>2969</v>
      </c>
    </row>
    <row r="54" spans="2:2" ht="11.25" customHeight="1">
      <c r="B54" s="3" t="s">
        <v>2970</v>
      </c>
    </row>
    <row r="55" spans="2:2" ht="11.25" customHeight="1">
      <c r="B55" s="3" t="s">
        <v>2971</v>
      </c>
    </row>
    <row r="56" spans="2:2" ht="11.25" customHeight="1">
      <c r="B56" s="3" t="s">
        <v>2972</v>
      </c>
    </row>
    <row r="57" spans="2:2" ht="11.25" customHeight="1">
      <c r="B57" s="3" t="s">
        <v>2973</v>
      </c>
    </row>
    <row r="58" spans="2:2" ht="11.25" customHeight="1">
      <c r="B58" s="3" t="s">
        <v>2974</v>
      </c>
    </row>
    <row r="59" spans="2:2" ht="11.25" customHeight="1">
      <c r="B59" s="3" t="s">
        <v>2975</v>
      </c>
    </row>
    <row r="60" spans="2:2" ht="11.25" customHeight="1">
      <c r="B60" s="3" t="s">
        <v>2976</v>
      </c>
    </row>
    <row r="61" spans="2:2" ht="11.25" customHeight="1">
      <c r="B61" s="3" t="s">
        <v>2977</v>
      </c>
    </row>
    <row r="62" spans="2:2" ht="11.25" customHeight="1">
      <c r="B62" s="3" t="s">
        <v>2978</v>
      </c>
    </row>
    <row r="63" spans="2:2" ht="11.25" customHeight="1">
      <c r="B63" s="3" t="s">
        <v>2979</v>
      </c>
    </row>
    <row r="64" spans="2:2" ht="11.25" customHeight="1">
      <c r="B64" s="3" t="s">
        <v>2980</v>
      </c>
    </row>
    <row r="65" spans="2:2" ht="11.25" customHeight="1">
      <c r="B65" s="3" t="s">
        <v>2981</v>
      </c>
    </row>
    <row r="66" spans="2:2" ht="11.25" customHeight="1">
      <c r="B66" s="3" t="s">
        <v>2982</v>
      </c>
    </row>
    <row r="67" spans="2:2" ht="11.25" customHeight="1">
      <c r="B67" s="3" t="s">
        <v>2983</v>
      </c>
    </row>
    <row r="68" spans="2:2" ht="11.25" customHeight="1">
      <c r="B68" s="3" t="s">
        <v>2984</v>
      </c>
    </row>
    <row r="69" spans="2:2" ht="11.25" customHeight="1">
      <c r="B69" s="3" t="s">
        <v>2985</v>
      </c>
    </row>
    <row r="70" spans="2:2" ht="11.25" customHeight="1">
      <c r="B70" s="3" t="s">
        <v>2986</v>
      </c>
    </row>
    <row r="71" spans="2:2" ht="11.25" customHeight="1">
      <c r="B71" s="3" t="s">
        <v>2987</v>
      </c>
    </row>
    <row r="72" spans="2:2" ht="11.25" customHeight="1">
      <c r="B72" s="3" t="s">
        <v>2988</v>
      </c>
    </row>
    <row r="73" spans="2:2" ht="11.25" customHeight="1">
      <c r="B73" s="3" t="s">
        <v>2989</v>
      </c>
    </row>
    <row r="74" spans="2:2" ht="11.25" customHeight="1">
      <c r="B74" s="3" t="s">
        <v>2990</v>
      </c>
    </row>
    <row r="75" spans="2:2" ht="11.25" customHeight="1">
      <c r="B75" s="3" t="s">
        <v>2991</v>
      </c>
    </row>
    <row r="76" spans="2:2" ht="11.25" customHeight="1">
      <c r="B76" s="3" t="s">
        <v>2992</v>
      </c>
    </row>
    <row r="77" spans="2:2" ht="11.25" customHeight="1">
      <c r="B77" s="3" t="s">
        <v>2993</v>
      </c>
    </row>
    <row r="78" spans="2:2" ht="11.25" customHeight="1">
      <c r="B78" s="3" t="s">
        <v>2994</v>
      </c>
    </row>
    <row r="79" spans="2:2" ht="11.25" customHeight="1">
      <c r="B79" s="3" t="s">
        <v>2995</v>
      </c>
    </row>
    <row r="80" spans="2:2" ht="11.25" customHeight="1">
      <c r="B80" s="3" t="s">
        <v>2996</v>
      </c>
    </row>
    <row r="81" spans="2:2" ht="11.25" customHeight="1">
      <c r="B81" s="3" t="s">
        <v>2997</v>
      </c>
    </row>
    <row r="82" spans="2:2" ht="11.25" customHeight="1">
      <c r="B82" s="3" t="s">
        <v>2998</v>
      </c>
    </row>
    <row r="83" spans="2:2" ht="11.25" customHeight="1">
      <c r="B83" s="3" t="s">
        <v>2999</v>
      </c>
    </row>
    <row r="84" spans="2:2" ht="11.25" customHeight="1">
      <c r="B84" s="3" t="s">
        <v>3000</v>
      </c>
    </row>
    <row r="85" spans="2:2" ht="11.25" customHeight="1">
      <c r="B85" s="3" t="s">
        <v>3001</v>
      </c>
    </row>
    <row r="86" spans="2:2" ht="11.25" customHeight="1">
      <c r="B86" s="3" t="s">
        <v>3002</v>
      </c>
    </row>
    <row r="87" spans="2:2" ht="11.25" customHeight="1">
      <c r="B87" s="3" t="s">
        <v>3003</v>
      </c>
    </row>
    <row r="88" spans="2:2" ht="11.25" customHeight="1">
      <c r="B88" s="3" t="s">
        <v>3004</v>
      </c>
    </row>
    <row r="89" spans="2:2" ht="11.25" customHeight="1">
      <c r="B89" s="3" t="s">
        <v>3005</v>
      </c>
    </row>
    <row r="90" spans="2:2" ht="11.25" customHeight="1">
      <c r="B90" s="3" t="s">
        <v>3006</v>
      </c>
    </row>
    <row r="91" spans="2:2" ht="11.25" customHeight="1">
      <c r="B91" s="3" t="s">
        <v>3007</v>
      </c>
    </row>
    <row r="92" spans="2:2" ht="11.25" customHeight="1">
      <c r="B92" s="3" t="s">
        <v>3008</v>
      </c>
    </row>
    <row r="93" spans="2:2" ht="11.25" customHeight="1">
      <c r="B93" s="3" t="s">
        <v>3009</v>
      </c>
    </row>
    <row r="94" spans="2:2" ht="11.25" customHeight="1">
      <c r="B94" s="3" t="s">
        <v>3010</v>
      </c>
    </row>
    <row r="95" spans="2:2" ht="11.25" customHeight="1">
      <c r="B95" s="3" t="s">
        <v>3011</v>
      </c>
    </row>
    <row r="96" spans="2:2" ht="11.25" customHeight="1">
      <c r="B96" s="3" t="s">
        <v>3012</v>
      </c>
    </row>
    <row r="97" spans="2:2" ht="11.25" customHeight="1">
      <c r="B97" s="3" t="s">
        <v>3013</v>
      </c>
    </row>
    <row r="98" spans="2:2" ht="11.25" customHeight="1">
      <c r="B98" s="3"/>
    </row>
    <row r="99" spans="2:2" ht="11.25" customHeight="1">
      <c r="B99" s="3"/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CC99"/>
  </sheetPr>
  <dimension ref="A1:C3"/>
  <sheetViews>
    <sheetView showGridLines="0" zoomScale="80" workbookViewId="0"/>
  </sheetViews>
  <sheetFormatPr defaultRowHeight="10.5" customHeight="1"/>
  <cols>
    <col min="1" max="1" width="9.140625" style="66"/>
  </cols>
  <sheetData>
    <row r="1" spans="1:3" ht="11.25" customHeight="1">
      <c r="A1" s="4" t="s">
        <v>3014</v>
      </c>
      <c r="B1" t="s">
        <v>3015</v>
      </c>
      <c r="C1" t="s">
        <v>3016</v>
      </c>
    </row>
    <row r="2" spans="1:3" ht="10.5" customHeight="1">
      <c r="A2" s="78" t="s">
        <v>24</v>
      </c>
      <c r="B2" t="s">
        <v>26</v>
      </c>
      <c r="C2" t="s">
        <v>25</v>
      </c>
    </row>
    <row r="3" spans="1:3" ht="10.5" customHeight="1">
      <c r="A3" s="78" t="s">
        <v>27</v>
      </c>
      <c r="B3" t="s">
        <v>26</v>
      </c>
      <c r="C3" t="s">
        <v>28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C99"/>
  </sheetPr>
  <dimension ref="A1:O1078"/>
  <sheetViews>
    <sheetView showGridLines="0" zoomScale="80" workbookViewId="0"/>
  </sheetViews>
  <sheetFormatPr defaultRowHeight="10.5" customHeight="1"/>
  <cols>
    <col min="1" max="1" width="42.7109375" style="66" customWidth="1"/>
    <col min="2" max="2" width="6.7109375" style="66" customWidth="1"/>
    <col min="3" max="3" width="40.7109375" style="66" customWidth="1"/>
    <col min="4" max="4" width="3.7109375" style="66" customWidth="1"/>
    <col min="5" max="5" width="45.7109375" style="66" customWidth="1"/>
    <col min="6" max="6" width="3.7109375" style="66" customWidth="1"/>
    <col min="7" max="7" width="42.7109375" style="66" customWidth="1"/>
    <col min="8" max="8" width="4.7109375" style="66" customWidth="1"/>
    <col min="9" max="9" width="9.7109375" style="66" customWidth="1"/>
    <col min="10" max="10" width="23.85546875" style="66" customWidth="1"/>
    <col min="11" max="11" width="2.7109375" style="66" customWidth="1"/>
    <col min="12" max="12" width="13.7109375" style="66" customWidth="1"/>
    <col min="13" max="13" width="9.140625" style="66"/>
    <col min="14" max="14" width="2.7109375" style="66" customWidth="1"/>
    <col min="15" max="15" width="12.140625" style="66" customWidth="1"/>
  </cols>
  <sheetData>
    <row r="1" spans="1:15" ht="11.25" customHeight="1">
      <c r="A1" s="19" t="s">
        <v>395</v>
      </c>
      <c r="B1" s="20" t="s">
        <v>396</v>
      </c>
      <c r="C1" s="19" t="s">
        <v>395</v>
      </c>
      <c r="D1" s="21"/>
      <c r="E1" s="22" t="s">
        <v>397</v>
      </c>
      <c r="F1" s="21"/>
      <c r="G1" s="22" t="s">
        <v>398</v>
      </c>
      <c r="H1" s="21"/>
      <c r="I1" s="23" t="s">
        <v>399</v>
      </c>
      <c r="J1" s="22" t="s">
        <v>400</v>
      </c>
      <c r="L1" s="22" t="s">
        <v>401</v>
      </c>
      <c r="O1" s="22" t="s">
        <v>402</v>
      </c>
    </row>
    <row r="2" spans="1:15" ht="11.25" customHeight="1">
      <c r="A2" s="19" t="s">
        <v>403</v>
      </c>
      <c r="B2" s="20" t="s">
        <v>404</v>
      </c>
      <c r="C2" s="19" t="s">
        <v>403</v>
      </c>
      <c r="D2" s="21"/>
      <c r="E2" s="24" t="s">
        <v>405</v>
      </c>
      <c r="F2" s="21"/>
      <c r="G2" s="25" t="e">
        <f>YEAR</f>
        <v>#REF!</v>
      </c>
      <c r="H2" s="21"/>
      <c r="I2" s="23" t="s">
        <v>406</v>
      </c>
      <c r="J2" s="22" t="s">
        <v>407</v>
      </c>
      <c r="L2" s="24" t="s">
        <v>24</v>
      </c>
      <c r="M2" s="34">
        <v>1</v>
      </c>
      <c r="O2" s="24">
        <v>2022</v>
      </c>
    </row>
    <row r="3" spans="1:15" ht="11.25" customHeight="1">
      <c r="A3" s="19" t="s">
        <v>408</v>
      </c>
      <c r="B3" s="20" t="s">
        <v>409</v>
      </c>
      <c r="C3" s="19" t="s">
        <v>408</v>
      </c>
      <c r="D3" s="21"/>
      <c r="E3" s="24" t="s">
        <v>22</v>
      </c>
      <c r="F3" s="21"/>
      <c r="H3" s="21"/>
      <c r="I3" s="23" t="s">
        <v>410</v>
      </c>
      <c r="J3" s="22" t="s">
        <v>411</v>
      </c>
      <c r="L3" s="24" t="s">
        <v>27</v>
      </c>
      <c r="M3" s="34">
        <v>2</v>
      </c>
      <c r="O3" s="24">
        <v>2023</v>
      </c>
    </row>
    <row r="4" spans="1:15" ht="11.25" customHeight="1">
      <c r="A4" s="19" t="s">
        <v>412</v>
      </c>
      <c r="B4" s="20" t="s">
        <v>413</v>
      </c>
      <c r="C4" s="19" t="s">
        <v>412</v>
      </c>
      <c r="D4" s="21"/>
      <c r="F4" s="21"/>
      <c r="G4" s="22" t="s">
        <v>414</v>
      </c>
      <c r="H4" s="21"/>
      <c r="I4" s="23" t="s">
        <v>415</v>
      </c>
      <c r="J4" s="22" t="s">
        <v>416</v>
      </c>
      <c r="L4" s="24" t="s">
        <v>3</v>
      </c>
      <c r="M4" s="34">
        <v>3</v>
      </c>
      <c r="O4" s="24">
        <v>2024</v>
      </c>
    </row>
    <row r="5" spans="1:15" ht="11.25" customHeight="1">
      <c r="A5" s="19" t="s">
        <v>417</v>
      </c>
      <c r="B5" s="20" t="s">
        <v>418</v>
      </c>
      <c r="C5" s="19" t="s">
        <v>417</v>
      </c>
      <c r="D5" s="21"/>
      <c r="F5" s="21"/>
      <c r="G5" s="25" t="e">
        <f>"01.01."&amp;PERIOD</f>
        <v>#REF!</v>
      </c>
      <c r="H5" s="21"/>
      <c r="I5" s="23" t="s">
        <v>419</v>
      </c>
      <c r="J5" s="22" t="s">
        <v>420</v>
      </c>
      <c r="L5" s="24" t="s">
        <v>29</v>
      </c>
      <c r="M5" s="34">
        <v>4</v>
      </c>
      <c r="O5" s="24">
        <v>2025</v>
      </c>
    </row>
    <row r="6" spans="1:15" ht="11.25" customHeight="1">
      <c r="A6" s="19" t="s">
        <v>421</v>
      </c>
      <c r="B6" s="20" t="s">
        <v>422</v>
      </c>
      <c r="C6" s="19" t="s">
        <v>421</v>
      </c>
      <c r="D6" s="21"/>
      <c r="E6" s="22" t="s">
        <v>423</v>
      </c>
      <c r="F6" s="21"/>
      <c r="G6" s="25" t="e">
        <f>"31.12."&amp;PERIOD</f>
        <v>#REF!</v>
      </c>
      <c r="H6" s="21"/>
      <c r="I6" s="26"/>
      <c r="J6" s="22" t="s">
        <v>424</v>
      </c>
      <c r="L6" s="24" t="s">
        <v>30</v>
      </c>
      <c r="M6" s="34">
        <v>5</v>
      </c>
    </row>
    <row r="7" spans="1:15" ht="11.25" customHeight="1">
      <c r="A7" s="19" t="s">
        <v>425</v>
      </c>
      <c r="B7" s="20" t="s">
        <v>426</v>
      </c>
      <c r="C7" s="19" t="s">
        <v>425</v>
      </c>
      <c r="D7" s="21"/>
      <c r="E7" s="27" t="s">
        <v>16</v>
      </c>
      <c r="F7" s="21"/>
      <c r="G7" s="21"/>
      <c r="H7" s="21"/>
      <c r="I7" s="21"/>
      <c r="J7" s="21"/>
      <c r="L7" s="24" t="s">
        <v>31</v>
      </c>
      <c r="M7" s="34">
        <v>6</v>
      </c>
    </row>
    <row r="8" spans="1:15" ht="11.25" customHeight="1">
      <c r="A8" s="19" t="s">
        <v>427</v>
      </c>
      <c r="B8" s="20" t="s">
        <v>428</v>
      </c>
      <c r="C8" s="19" t="s">
        <v>427</v>
      </c>
      <c r="D8" s="21"/>
      <c r="E8" s="27" t="s">
        <v>429</v>
      </c>
      <c r="F8" s="21"/>
      <c r="G8" s="22" t="s">
        <v>430</v>
      </c>
      <c r="H8" s="21"/>
      <c r="I8" s="21"/>
      <c r="J8" s="21"/>
      <c r="L8" s="24" t="s">
        <v>32</v>
      </c>
      <c r="M8" s="34">
        <v>7</v>
      </c>
    </row>
    <row r="9" spans="1:15" ht="11.25" customHeight="1">
      <c r="A9" s="19" t="s">
        <v>431</v>
      </c>
      <c r="B9" s="20" t="s">
        <v>432</v>
      </c>
      <c r="C9" s="19" t="s">
        <v>431</v>
      </c>
      <c r="D9" s="21"/>
      <c r="F9" s="21"/>
      <c r="G9" s="25" t="e">
        <f>"01.01."&amp;PERIOD</f>
        <v>#REF!</v>
      </c>
      <c r="H9" s="21"/>
      <c r="I9" s="21"/>
      <c r="J9" s="21"/>
      <c r="L9" s="24" t="s">
        <v>33</v>
      </c>
      <c r="M9" s="34">
        <v>8</v>
      </c>
    </row>
    <row r="10" spans="1:15" ht="11.25" customHeight="1">
      <c r="A10" s="19" t="s">
        <v>433</v>
      </c>
      <c r="B10" s="20" t="s">
        <v>434</v>
      </c>
      <c r="C10" s="19" t="s">
        <v>433</v>
      </c>
      <c r="D10" s="21"/>
      <c r="F10" s="21"/>
      <c r="G10" s="25" t="e">
        <f>"31.12."&amp;PERIOD</f>
        <v>#REF!</v>
      </c>
      <c r="H10" s="21"/>
      <c r="I10" s="21"/>
      <c r="J10" s="21"/>
      <c r="L10" s="24" t="s">
        <v>34</v>
      </c>
      <c r="M10" s="34">
        <v>9</v>
      </c>
    </row>
    <row r="11" spans="1:15" ht="11.25" customHeight="1">
      <c r="A11" s="28" t="s">
        <v>435</v>
      </c>
      <c r="B11" s="20" t="s">
        <v>436</v>
      </c>
      <c r="C11" s="29" t="s">
        <v>437</v>
      </c>
      <c r="D11" s="21"/>
      <c r="E11" s="22" t="s">
        <v>438</v>
      </c>
      <c r="F11" s="21"/>
      <c r="H11" s="21"/>
      <c r="I11" s="21"/>
      <c r="J11" s="21"/>
      <c r="L11" s="24" t="s">
        <v>35</v>
      </c>
      <c r="M11" s="34">
        <v>10</v>
      </c>
    </row>
    <row r="12" spans="1:15" ht="11.25" customHeight="1">
      <c r="A12" s="28" t="s">
        <v>439</v>
      </c>
      <c r="B12" s="20" t="s">
        <v>440</v>
      </c>
      <c r="C12" s="29"/>
      <c r="D12" s="21"/>
      <c r="E12" s="27" t="s">
        <v>23</v>
      </c>
      <c r="F12" s="21"/>
      <c r="G12" s="22" t="s">
        <v>441</v>
      </c>
      <c r="H12" s="21"/>
      <c r="I12" s="21"/>
      <c r="J12" s="21"/>
      <c r="L12" s="35" t="s">
        <v>36</v>
      </c>
      <c r="M12" s="34">
        <v>11</v>
      </c>
    </row>
    <row r="13" spans="1:15" ht="11.25" customHeight="1">
      <c r="A13" s="28" t="s">
        <v>442</v>
      </c>
      <c r="B13" s="20" t="s">
        <v>443</v>
      </c>
      <c r="C13" s="29" t="s">
        <v>444</v>
      </c>
      <c r="D13" s="21"/>
      <c r="E13" s="27" t="s">
        <v>445</v>
      </c>
      <c r="F13" s="21"/>
      <c r="G13" s="25" t="e">
        <f>"01.01."&amp;PERIOD</f>
        <v>#REF!</v>
      </c>
      <c r="H13" s="21"/>
      <c r="I13" s="21"/>
      <c r="J13" s="21"/>
      <c r="L13" s="35" t="s">
        <v>37</v>
      </c>
      <c r="M13" s="34">
        <v>12</v>
      </c>
    </row>
    <row r="14" spans="1:15" ht="11.25" customHeight="1">
      <c r="A14" s="28" t="s">
        <v>446</v>
      </c>
      <c r="B14" s="30" t="s">
        <v>447</v>
      </c>
      <c r="C14" s="31" t="s">
        <v>448</v>
      </c>
      <c r="D14" s="21"/>
      <c r="E14" s="27" t="s">
        <v>449</v>
      </c>
      <c r="F14" s="21"/>
      <c r="G14" s="25" t="e">
        <f>"31.12."&amp;PERIOD</f>
        <v>#REF!</v>
      </c>
      <c r="H14" s="21"/>
      <c r="I14" s="21"/>
      <c r="J14" s="21"/>
      <c r="L14" s="35" t="s">
        <v>2</v>
      </c>
      <c r="M14" s="34">
        <v>13</v>
      </c>
    </row>
    <row r="15" spans="1:15" ht="11.25" customHeight="1">
      <c r="A15" s="19" t="s">
        <v>450</v>
      </c>
      <c r="B15" s="20" t="s">
        <v>451</v>
      </c>
      <c r="C15" s="19" t="s">
        <v>450</v>
      </c>
      <c r="D15" s="21"/>
      <c r="E15" s="27" t="s">
        <v>452</v>
      </c>
      <c r="F15" s="21"/>
      <c r="H15" s="21"/>
      <c r="I15" s="21"/>
      <c r="J15" s="21"/>
    </row>
    <row r="16" spans="1:15" ht="11.25" customHeight="1">
      <c r="A16" s="19" t="s">
        <v>453</v>
      </c>
      <c r="B16" s="20" t="s">
        <v>454</v>
      </c>
      <c r="C16" s="19" t="s">
        <v>453</v>
      </c>
      <c r="D16" s="21"/>
      <c r="E16" s="27" t="s">
        <v>455</v>
      </c>
      <c r="F16" s="21"/>
      <c r="G16" s="22" t="s">
        <v>456</v>
      </c>
      <c r="H16" s="21"/>
      <c r="I16" s="21"/>
      <c r="J16" s="21"/>
    </row>
    <row r="17" spans="1:10" ht="11.25" customHeight="1">
      <c r="A17" s="19" t="s">
        <v>457</v>
      </c>
      <c r="B17" s="20" t="s">
        <v>458</v>
      </c>
      <c r="C17" s="19" t="s">
        <v>457</v>
      </c>
      <c r="D17" s="21"/>
      <c r="E17" s="27" t="s">
        <v>459</v>
      </c>
      <c r="F17" s="21"/>
      <c r="G17" s="27" t="s">
        <v>460</v>
      </c>
      <c r="H17" s="21"/>
      <c r="I17" s="21"/>
      <c r="J17" s="21"/>
    </row>
    <row r="18" spans="1:10" ht="11.25" customHeight="1">
      <c r="A18" s="19" t="s">
        <v>461</v>
      </c>
      <c r="B18" s="20" t="s">
        <v>462</v>
      </c>
      <c r="C18" s="19" t="s">
        <v>461</v>
      </c>
      <c r="D18" s="21"/>
      <c r="F18" s="21"/>
      <c r="H18" s="21"/>
      <c r="I18" s="21"/>
      <c r="J18" s="21"/>
    </row>
    <row r="19" spans="1:10" ht="11.25" customHeight="1">
      <c r="A19" s="19" t="s">
        <v>463</v>
      </c>
      <c r="B19" s="20" t="s">
        <v>464</v>
      </c>
      <c r="C19" s="29" t="s">
        <v>465</v>
      </c>
      <c r="D19" s="21"/>
      <c r="F19" s="21"/>
      <c r="G19" s="22" t="s">
        <v>466</v>
      </c>
      <c r="H19" s="21"/>
      <c r="I19" s="21"/>
      <c r="J19" s="21"/>
    </row>
    <row r="20" spans="1:10" ht="11.25" customHeight="1">
      <c r="A20" s="19" t="s">
        <v>467</v>
      </c>
      <c r="B20" s="20" t="s">
        <v>468</v>
      </c>
      <c r="C20" s="19" t="s">
        <v>467</v>
      </c>
      <c r="D20" s="21"/>
      <c r="F20" s="21"/>
      <c r="G20" s="27" t="s">
        <v>469</v>
      </c>
      <c r="H20" s="21"/>
      <c r="I20" s="21"/>
      <c r="J20" s="21"/>
    </row>
    <row r="21" spans="1:10" ht="11.25" customHeight="1">
      <c r="A21" s="19" t="s">
        <v>470</v>
      </c>
      <c r="B21" s="20" t="s">
        <v>471</v>
      </c>
      <c r="C21" s="19" t="s">
        <v>470</v>
      </c>
      <c r="D21" s="21"/>
      <c r="F21" s="21"/>
      <c r="G21" s="21"/>
      <c r="H21" s="21"/>
      <c r="I21" s="21"/>
      <c r="J21" s="21"/>
    </row>
    <row r="22" spans="1:10" ht="11.25" customHeight="1">
      <c r="A22" s="19" t="s">
        <v>472</v>
      </c>
      <c r="B22" s="20" t="s">
        <v>473</v>
      </c>
      <c r="C22" s="19" t="s">
        <v>472</v>
      </c>
      <c r="D22" s="21"/>
      <c r="F22" s="21"/>
      <c r="G22" s="21"/>
      <c r="H22" s="21"/>
      <c r="I22" s="21"/>
      <c r="J22" s="21"/>
    </row>
    <row r="23" spans="1:10" ht="11.25" customHeight="1">
      <c r="A23" s="19" t="s">
        <v>474</v>
      </c>
      <c r="B23" s="20" t="s">
        <v>475</v>
      </c>
      <c r="C23" s="29" t="s">
        <v>476</v>
      </c>
      <c r="D23" s="21"/>
      <c r="F23" s="21"/>
      <c r="G23" s="21"/>
      <c r="H23" s="21"/>
      <c r="I23" s="21"/>
      <c r="J23" s="21"/>
    </row>
    <row r="24" spans="1:10" ht="11.25" customHeight="1">
      <c r="A24" s="19" t="s">
        <v>477</v>
      </c>
      <c r="B24" s="20" t="s">
        <v>478</v>
      </c>
      <c r="C24" s="19" t="s">
        <v>477</v>
      </c>
      <c r="D24" s="21"/>
      <c r="F24" s="21"/>
      <c r="G24" s="21"/>
      <c r="H24" s="21"/>
      <c r="I24" s="21"/>
      <c r="J24" s="21"/>
    </row>
    <row r="25" spans="1:10" ht="11.25" customHeight="1">
      <c r="A25" s="19" t="s">
        <v>479</v>
      </c>
      <c r="B25" s="20" t="s">
        <v>480</v>
      </c>
      <c r="C25" s="19" t="s">
        <v>479</v>
      </c>
      <c r="D25" s="21"/>
      <c r="F25" s="21"/>
      <c r="G25" s="21"/>
      <c r="H25" s="21"/>
      <c r="I25" s="21"/>
      <c r="J25" s="21"/>
    </row>
    <row r="26" spans="1:10" ht="11.25" customHeight="1">
      <c r="A26" s="19" t="s">
        <v>481</v>
      </c>
      <c r="B26" s="20" t="s">
        <v>482</v>
      </c>
      <c r="C26" s="19" t="s">
        <v>481</v>
      </c>
      <c r="D26" s="21"/>
      <c r="F26" s="21"/>
      <c r="G26" s="21"/>
      <c r="H26" s="21"/>
      <c r="I26" s="21"/>
      <c r="J26" s="21"/>
    </row>
    <row r="27" spans="1:10" ht="11.25" customHeight="1">
      <c r="A27" s="19" t="s">
        <v>483</v>
      </c>
      <c r="B27" s="20" t="s">
        <v>484</v>
      </c>
      <c r="C27" s="19" t="s">
        <v>483</v>
      </c>
      <c r="D27" s="21"/>
      <c r="F27" s="21"/>
      <c r="G27" s="21"/>
      <c r="H27" s="21"/>
      <c r="I27" s="21"/>
      <c r="J27" s="21"/>
    </row>
    <row r="28" spans="1:10" ht="11.25" customHeight="1">
      <c r="A28" s="19" t="s">
        <v>485</v>
      </c>
      <c r="B28" s="20" t="s">
        <v>486</v>
      </c>
      <c r="C28" s="19" t="s">
        <v>485</v>
      </c>
      <c r="D28" s="21"/>
      <c r="F28" s="21"/>
      <c r="G28" s="21"/>
      <c r="H28" s="21"/>
      <c r="I28" s="21"/>
      <c r="J28" s="21"/>
    </row>
    <row r="29" spans="1:10" ht="11.25" customHeight="1">
      <c r="A29" s="19" t="s">
        <v>487</v>
      </c>
      <c r="B29" s="20" t="s">
        <v>488</v>
      </c>
      <c r="C29" s="19" t="s">
        <v>487</v>
      </c>
      <c r="D29" s="21"/>
      <c r="F29" s="21"/>
      <c r="G29" s="21"/>
      <c r="H29" s="21"/>
      <c r="I29" s="21"/>
      <c r="J29" s="21"/>
    </row>
    <row r="30" spans="1:10" ht="11.25" customHeight="1">
      <c r="A30" s="19" t="s">
        <v>489</v>
      </c>
      <c r="B30" s="20" t="s">
        <v>490</v>
      </c>
      <c r="C30" s="19" t="s">
        <v>489</v>
      </c>
      <c r="D30" s="21"/>
      <c r="F30" s="21"/>
      <c r="G30" s="21"/>
      <c r="H30" s="21"/>
      <c r="I30" s="21"/>
      <c r="J30" s="21"/>
    </row>
    <row r="31" spans="1:10" ht="11.25" customHeight="1">
      <c r="A31" s="19" t="s">
        <v>491</v>
      </c>
      <c r="B31" s="20" t="s">
        <v>492</v>
      </c>
      <c r="C31" s="19" t="s">
        <v>491</v>
      </c>
      <c r="D31" s="21"/>
      <c r="F31" s="21"/>
      <c r="G31" s="21"/>
      <c r="H31" s="21"/>
      <c r="I31" s="21"/>
      <c r="J31" s="21"/>
    </row>
    <row r="32" spans="1:10" ht="11.25" customHeight="1">
      <c r="A32" s="19" t="s">
        <v>493</v>
      </c>
      <c r="B32" s="20" t="s">
        <v>494</v>
      </c>
      <c r="C32" s="19" t="s">
        <v>493</v>
      </c>
      <c r="D32" s="21"/>
      <c r="F32" s="21"/>
      <c r="G32" s="21"/>
      <c r="H32" s="21"/>
      <c r="I32" s="21"/>
      <c r="J32" s="21"/>
    </row>
    <row r="33" spans="1:10" ht="11.25" customHeight="1">
      <c r="A33" s="19" t="s">
        <v>495</v>
      </c>
      <c r="B33" s="20" t="s">
        <v>496</v>
      </c>
      <c r="C33" s="19" t="s">
        <v>495</v>
      </c>
      <c r="D33" s="21"/>
      <c r="F33" s="21"/>
      <c r="G33" s="21"/>
      <c r="H33" s="21"/>
      <c r="I33" s="21"/>
      <c r="J33" s="21"/>
    </row>
    <row r="34" spans="1:10" ht="11.25" customHeight="1">
      <c r="A34" s="19" t="s">
        <v>497</v>
      </c>
      <c r="B34" s="20" t="s">
        <v>498</v>
      </c>
      <c r="C34" s="19" t="s">
        <v>497</v>
      </c>
      <c r="D34" s="21"/>
      <c r="F34" s="21"/>
      <c r="G34" s="21"/>
      <c r="H34" s="21"/>
      <c r="I34" s="21"/>
      <c r="J34" s="21"/>
    </row>
    <row r="35" spans="1:10" ht="11.25" customHeight="1">
      <c r="A35" s="19" t="s">
        <v>499</v>
      </c>
      <c r="B35" s="20" t="s">
        <v>500</v>
      </c>
      <c r="C35" s="19" t="s">
        <v>499</v>
      </c>
      <c r="D35" s="21"/>
      <c r="F35" s="21"/>
      <c r="G35" s="21"/>
      <c r="H35" s="21"/>
      <c r="I35" s="21"/>
      <c r="J35" s="21"/>
    </row>
    <row r="36" spans="1:10" ht="11.25" customHeight="1">
      <c r="A36" s="19" t="s">
        <v>501</v>
      </c>
      <c r="B36" s="20" t="s">
        <v>502</v>
      </c>
      <c r="C36" s="19" t="s">
        <v>501</v>
      </c>
      <c r="D36" s="21"/>
      <c r="F36" s="21"/>
      <c r="G36" s="21"/>
      <c r="H36" s="21"/>
      <c r="I36" s="21"/>
      <c r="J36" s="21"/>
    </row>
    <row r="37" spans="1:10" ht="11.25" customHeight="1">
      <c r="A37" s="19" t="s">
        <v>503</v>
      </c>
      <c r="B37" s="20" t="s">
        <v>504</v>
      </c>
      <c r="C37" s="19" t="s">
        <v>503</v>
      </c>
      <c r="D37" s="21"/>
      <c r="F37" s="21"/>
      <c r="G37" s="21"/>
      <c r="H37" s="21"/>
      <c r="I37" s="21"/>
      <c r="J37" s="21"/>
    </row>
    <row r="38" spans="1:10" ht="11.25" customHeight="1">
      <c r="A38" s="19" t="s">
        <v>505</v>
      </c>
      <c r="B38" s="20" t="s">
        <v>506</v>
      </c>
      <c r="C38" s="19" t="s">
        <v>505</v>
      </c>
      <c r="D38" s="21"/>
      <c r="F38" s="21"/>
      <c r="G38" s="21"/>
      <c r="H38" s="21"/>
      <c r="I38" s="21"/>
      <c r="J38" s="21"/>
    </row>
    <row r="39" spans="1:10" ht="11.25" customHeight="1">
      <c r="A39" s="19" t="s">
        <v>507</v>
      </c>
      <c r="B39" s="20" t="s">
        <v>508</v>
      </c>
      <c r="C39" s="19" t="s">
        <v>507</v>
      </c>
      <c r="D39" s="21"/>
      <c r="F39" s="21"/>
      <c r="G39" s="21"/>
      <c r="H39" s="21"/>
      <c r="I39" s="21"/>
      <c r="J39" s="21"/>
    </row>
    <row r="40" spans="1:10" ht="11.25" customHeight="1">
      <c r="A40" s="19" t="s">
        <v>509</v>
      </c>
      <c r="B40" s="20" t="s">
        <v>510</v>
      </c>
      <c r="C40" s="19" t="s">
        <v>509</v>
      </c>
      <c r="D40" s="21"/>
      <c r="F40" s="21"/>
      <c r="G40" s="21"/>
      <c r="H40" s="21"/>
      <c r="I40" s="21"/>
      <c r="J40" s="21"/>
    </row>
    <row r="41" spans="1:10" ht="11.25" customHeight="1">
      <c r="A41" s="19" t="s">
        <v>511</v>
      </c>
      <c r="B41" s="20" t="s">
        <v>512</v>
      </c>
      <c r="C41" s="19" t="s">
        <v>511</v>
      </c>
      <c r="D41" s="21"/>
      <c r="F41" s="21"/>
      <c r="G41" s="21"/>
      <c r="H41" s="21"/>
      <c r="I41" s="21"/>
      <c r="J41" s="21"/>
    </row>
    <row r="42" spans="1:10" ht="11.25" customHeight="1">
      <c r="A42" s="19" t="s">
        <v>513</v>
      </c>
      <c r="B42" s="20" t="s">
        <v>514</v>
      </c>
      <c r="C42" s="19" t="s">
        <v>513</v>
      </c>
      <c r="D42" s="21"/>
      <c r="F42" s="21"/>
      <c r="G42" s="21"/>
      <c r="H42" s="21"/>
      <c r="I42" s="21"/>
      <c r="J42" s="21"/>
    </row>
    <row r="43" spans="1:10" ht="11.25" customHeight="1">
      <c r="A43" s="19" t="s">
        <v>515</v>
      </c>
      <c r="B43" s="20" t="s">
        <v>516</v>
      </c>
      <c r="C43" s="19" t="s">
        <v>515</v>
      </c>
      <c r="D43" s="21"/>
      <c r="F43" s="21"/>
      <c r="G43" s="21"/>
      <c r="H43" s="21"/>
      <c r="I43" s="21"/>
      <c r="J43" s="21"/>
    </row>
    <row r="44" spans="1:10" ht="11.25" customHeight="1">
      <c r="A44" s="19" t="s">
        <v>517</v>
      </c>
      <c r="B44" s="20" t="s">
        <v>518</v>
      </c>
      <c r="C44" s="19" t="s">
        <v>517</v>
      </c>
      <c r="D44" s="21"/>
      <c r="F44" s="21"/>
      <c r="G44" s="21"/>
      <c r="H44" s="21"/>
      <c r="I44" s="21"/>
      <c r="J44" s="21"/>
    </row>
    <row r="45" spans="1:10" ht="11.25" customHeight="1">
      <c r="A45" s="19" t="s">
        <v>519</v>
      </c>
      <c r="B45" s="20" t="s">
        <v>520</v>
      </c>
      <c r="C45" s="19" t="s">
        <v>519</v>
      </c>
      <c r="D45" s="21"/>
      <c r="F45" s="21"/>
      <c r="G45" s="21"/>
      <c r="H45" s="21"/>
      <c r="I45" s="21"/>
      <c r="J45" s="21"/>
    </row>
    <row r="46" spans="1:10" ht="11.25" customHeight="1">
      <c r="A46" s="19" t="s">
        <v>521</v>
      </c>
      <c r="B46" s="20" t="s">
        <v>522</v>
      </c>
      <c r="C46" s="19" t="s">
        <v>521</v>
      </c>
      <c r="D46" s="21"/>
      <c r="F46" s="21"/>
      <c r="G46" s="21"/>
      <c r="H46" s="21"/>
      <c r="I46" s="21"/>
      <c r="J46" s="21"/>
    </row>
    <row r="47" spans="1:10" ht="11.25" customHeight="1">
      <c r="A47" s="19" t="s">
        <v>523</v>
      </c>
      <c r="B47" s="20" t="s">
        <v>524</v>
      </c>
      <c r="C47" s="19" t="s">
        <v>523</v>
      </c>
      <c r="D47" s="21"/>
      <c r="F47" s="21"/>
      <c r="G47" s="21"/>
      <c r="H47" s="21"/>
      <c r="I47" s="21"/>
      <c r="J47" s="21"/>
    </row>
    <row r="48" spans="1:10" ht="11.25" customHeight="1">
      <c r="A48" s="19" t="s">
        <v>525</v>
      </c>
      <c r="B48" s="20" t="s">
        <v>526</v>
      </c>
      <c r="C48" s="19" t="s">
        <v>525</v>
      </c>
      <c r="D48" s="21"/>
      <c r="F48" s="21"/>
      <c r="G48" s="21"/>
      <c r="H48" s="21"/>
      <c r="I48" s="21"/>
      <c r="J48" s="21"/>
    </row>
    <row r="49" spans="1:10" ht="11.25" customHeight="1">
      <c r="A49" s="19" t="s">
        <v>1</v>
      </c>
      <c r="B49" s="20" t="s">
        <v>527</v>
      </c>
      <c r="C49" s="19" t="s">
        <v>1</v>
      </c>
      <c r="D49" s="21"/>
      <c r="F49" s="21"/>
      <c r="G49" s="21"/>
      <c r="H49" s="21"/>
      <c r="I49" s="21"/>
      <c r="J49" s="21"/>
    </row>
    <row r="50" spans="1:10" ht="11.25" customHeight="1">
      <c r="A50" s="19" t="s">
        <v>528</v>
      </c>
      <c r="B50" s="20" t="s">
        <v>529</v>
      </c>
      <c r="C50" s="19" t="s">
        <v>528</v>
      </c>
      <c r="D50" s="21"/>
      <c r="F50" s="21"/>
      <c r="G50" s="21"/>
      <c r="H50" s="21"/>
      <c r="I50" s="21"/>
      <c r="J50" s="21"/>
    </row>
    <row r="51" spans="1:10" ht="11.25" customHeight="1">
      <c r="A51" s="19" t="s">
        <v>530</v>
      </c>
      <c r="B51" s="20" t="s">
        <v>531</v>
      </c>
      <c r="C51" s="19" t="s">
        <v>530</v>
      </c>
      <c r="D51" s="21"/>
      <c r="F51" s="21"/>
      <c r="G51" s="21"/>
      <c r="H51" s="21"/>
      <c r="I51" s="21"/>
      <c r="J51" s="21"/>
    </row>
    <row r="52" spans="1:10" ht="11.25" customHeight="1">
      <c r="A52" s="19" t="s">
        <v>532</v>
      </c>
      <c r="B52" s="20" t="s">
        <v>533</v>
      </c>
      <c r="C52" s="19" t="s">
        <v>532</v>
      </c>
      <c r="D52" s="21"/>
      <c r="F52" s="21"/>
      <c r="G52" s="21"/>
      <c r="H52" s="21"/>
      <c r="I52" s="21"/>
      <c r="J52" s="21"/>
    </row>
    <row r="53" spans="1:10" ht="11.25" customHeight="1">
      <c r="A53" s="19" t="s">
        <v>534</v>
      </c>
      <c r="B53" s="20" t="s">
        <v>535</v>
      </c>
      <c r="C53" s="19" t="s">
        <v>534</v>
      </c>
      <c r="D53" s="21"/>
      <c r="F53" s="21"/>
      <c r="G53" s="21"/>
      <c r="H53" s="21"/>
      <c r="I53" s="21"/>
      <c r="J53" s="21"/>
    </row>
    <row r="54" spans="1:10" ht="11.25" customHeight="1">
      <c r="A54" s="19" t="s">
        <v>536</v>
      </c>
      <c r="B54" s="20" t="s">
        <v>537</v>
      </c>
      <c r="C54" s="19" t="s">
        <v>536</v>
      </c>
      <c r="D54" s="21"/>
      <c r="F54" s="21"/>
      <c r="G54" s="21"/>
      <c r="H54" s="21"/>
      <c r="I54" s="21"/>
      <c r="J54" s="21"/>
    </row>
    <row r="55" spans="1:10" ht="11.25" customHeight="1">
      <c r="A55" s="19" t="s">
        <v>538</v>
      </c>
      <c r="B55" s="20" t="s">
        <v>539</v>
      </c>
      <c r="C55" s="19" t="s">
        <v>538</v>
      </c>
      <c r="D55" s="21"/>
      <c r="F55" s="21"/>
      <c r="G55" s="21"/>
      <c r="H55" s="21"/>
      <c r="I55" s="21"/>
      <c r="J55" s="21"/>
    </row>
    <row r="56" spans="1:10" ht="11.25" customHeight="1">
      <c r="A56" s="19" t="s">
        <v>540</v>
      </c>
      <c r="B56" s="30" t="s">
        <v>541</v>
      </c>
      <c r="C56" s="32" t="s">
        <v>542</v>
      </c>
      <c r="D56" s="21"/>
      <c r="F56" s="21"/>
      <c r="G56" s="21"/>
      <c r="H56" s="21"/>
      <c r="I56" s="21"/>
      <c r="J56" s="21"/>
    </row>
    <row r="57" spans="1:10" ht="11.25" customHeight="1">
      <c r="A57" s="19" t="s">
        <v>543</v>
      </c>
      <c r="B57" s="20" t="s">
        <v>544</v>
      </c>
      <c r="C57" s="19" t="s">
        <v>543</v>
      </c>
      <c r="D57" s="21"/>
      <c r="F57" s="21"/>
      <c r="G57" s="21"/>
      <c r="H57" s="21"/>
      <c r="I57" s="21"/>
      <c r="J57" s="21"/>
    </row>
    <row r="58" spans="1:10" ht="11.25" customHeight="1">
      <c r="A58" s="19" t="s">
        <v>545</v>
      </c>
      <c r="B58" s="20" t="s">
        <v>546</v>
      </c>
      <c r="C58" s="19" t="s">
        <v>545</v>
      </c>
      <c r="D58" s="21"/>
      <c r="F58" s="21"/>
      <c r="G58" s="21"/>
      <c r="H58" s="21"/>
      <c r="I58" s="21"/>
      <c r="J58" s="21"/>
    </row>
    <row r="59" spans="1:10" ht="11.25" customHeight="1">
      <c r="A59" s="19" t="s">
        <v>547</v>
      </c>
      <c r="B59" s="20" t="s">
        <v>548</v>
      </c>
      <c r="C59" s="19" t="s">
        <v>547</v>
      </c>
      <c r="D59" s="21"/>
      <c r="F59" s="21"/>
      <c r="G59" s="21"/>
      <c r="H59" s="21"/>
      <c r="I59" s="21"/>
      <c r="J59" s="21"/>
    </row>
    <row r="60" spans="1:10" ht="11.25" customHeight="1">
      <c r="A60" s="19" t="s">
        <v>549</v>
      </c>
      <c r="B60" s="20" t="s">
        <v>550</v>
      </c>
      <c r="C60" s="29" t="s">
        <v>551</v>
      </c>
      <c r="D60" s="21"/>
      <c r="F60" s="21"/>
      <c r="G60" s="21"/>
      <c r="H60" s="21"/>
      <c r="I60" s="21"/>
      <c r="J60" s="21"/>
    </row>
    <row r="61" spans="1:10" ht="11.25" customHeight="1">
      <c r="A61" s="19" t="s">
        <v>552</v>
      </c>
      <c r="B61" s="20" t="s">
        <v>553</v>
      </c>
      <c r="C61" s="19" t="s">
        <v>552</v>
      </c>
      <c r="D61" s="21"/>
      <c r="F61" s="21"/>
      <c r="G61" s="21"/>
      <c r="H61" s="21"/>
      <c r="I61" s="21"/>
      <c r="J61" s="21"/>
    </row>
    <row r="62" spans="1:10" ht="11.25" customHeight="1">
      <c r="A62" s="19" t="s">
        <v>554</v>
      </c>
      <c r="B62" s="20" t="s">
        <v>555</v>
      </c>
      <c r="C62" s="29" t="s">
        <v>556</v>
      </c>
      <c r="D62" s="21"/>
      <c r="F62" s="21"/>
      <c r="G62" s="21"/>
      <c r="H62" s="21"/>
      <c r="I62" s="21"/>
      <c r="J62" s="21"/>
    </row>
    <row r="63" spans="1:10" ht="11.25" customHeight="1">
      <c r="A63" s="19" t="s">
        <v>557</v>
      </c>
      <c r="B63" s="20" t="s">
        <v>558</v>
      </c>
      <c r="C63" s="19" t="s">
        <v>557</v>
      </c>
      <c r="D63" s="21"/>
      <c r="F63" s="21"/>
      <c r="G63" s="21"/>
      <c r="H63" s="21"/>
      <c r="I63" s="21"/>
      <c r="J63" s="21"/>
    </row>
    <row r="64" spans="1:10" ht="11.25" customHeight="1">
      <c r="A64" s="19" t="s">
        <v>559</v>
      </c>
      <c r="B64" s="20" t="s">
        <v>560</v>
      </c>
      <c r="C64" s="19" t="s">
        <v>559</v>
      </c>
      <c r="D64" s="21"/>
      <c r="F64" s="21"/>
      <c r="G64" s="21"/>
      <c r="H64" s="21"/>
      <c r="I64" s="21"/>
      <c r="J64" s="21"/>
    </row>
    <row r="65" spans="1:10" ht="11.25" customHeight="1">
      <c r="A65" s="19" t="s">
        <v>561</v>
      </c>
      <c r="B65" s="20" t="s">
        <v>562</v>
      </c>
      <c r="C65" s="19" t="s">
        <v>561</v>
      </c>
      <c r="D65" s="21"/>
      <c r="F65" s="21"/>
      <c r="G65" s="21"/>
      <c r="H65" s="21"/>
      <c r="I65" s="21"/>
      <c r="J65" s="21"/>
    </row>
    <row r="66" spans="1:10" ht="11.25" customHeight="1">
      <c r="A66" s="19" t="s">
        <v>563</v>
      </c>
      <c r="B66" s="20" t="s">
        <v>564</v>
      </c>
      <c r="C66" s="19" t="s">
        <v>563</v>
      </c>
      <c r="D66" s="21"/>
      <c r="F66" s="21"/>
      <c r="G66" s="21"/>
      <c r="H66" s="21"/>
      <c r="I66" s="21"/>
      <c r="J66" s="21"/>
    </row>
    <row r="67" spans="1:10" ht="11.25" customHeight="1">
      <c r="A67" s="19" t="s">
        <v>565</v>
      </c>
      <c r="B67" s="20" t="s">
        <v>566</v>
      </c>
      <c r="C67" s="19" t="s">
        <v>565</v>
      </c>
      <c r="D67" s="21"/>
      <c r="F67" s="21"/>
      <c r="G67" s="21"/>
      <c r="H67" s="21"/>
      <c r="I67" s="21"/>
      <c r="J67" s="21"/>
    </row>
    <row r="68" spans="1:10" ht="11.25" customHeight="1">
      <c r="A68" s="19" t="s">
        <v>567</v>
      </c>
      <c r="B68" s="20" t="s">
        <v>568</v>
      </c>
      <c r="C68" s="19" t="s">
        <v>567</v>
      </c>
      <c r="D68" s="21"/>
      <c r="F68" s="21"/>
      <c r="G68" s="21"/>
      <c r="H68" s="21"/>
      <c r="I68" s="21"/>
      <c r="J68" s="21"/>
    </row>
    <row r="69" spans="1:10" ht="11.25" customHeight="1">
      <c r="A69" s="19" t="s">
        <v>569</v>
      </c>
      <c r="B69" s="20" t="s">
        <v>570</v>
      </c>
      <c r="C69" s="19" t="s">
        <v>569</v>
      </c>
      <c r="D69" s="21"/>
      <c r="F69" s="21"/>
      <c r="G69" s="21"/>
      <c r="H69" s="21"/>
      <c r="I69" s="21"/>
      <c r="J69" s="21"/>
    </row>
    <row r="70" spans="1:10" ht="11.25" customHeight="1">
      <c r="A70" s="19" t="s">
        <v>571</v>
      </c>
      <c r="B70" s="20" t="s">
        <v>572</v>
      </c>
      <c r="C70" s="19" t="s">
        <v>571</v>
      </c>
      <c r="D70" s="21"/>
      <c r="F70" s="21"/>
      <c r="G70" s="21"/>
      <c r="H70" s="21"/>
      <c r="I70" s="21"/>
      <c r="J70" s="21"/>
    </row>
    <row r="71" spans="1:10" ht="11.25" customHeight="1">
      <c r="A71" s="19" t="s">
        <v>573</v>
      </c>
      <c r="B71" s="20" t="s">
        <v>574</v>
      </c>
      <c r="C71" s="19" t="s">
        <v>573</v>
      </c>
      <c r="D71" s="21"/>
      <c r="F71" s="21"/>
      <c r="G71" s="21"/>
      <c r="H71" s="21"/>
      <c r="I71" s="21"/>
      <c r="J71" s="21"/>
    </row>
    <row r="72" spans="1:10" ht="11.25" customHeight="1">
      <c r="A72" s="19" t="s">
        <v>575</v>
      </c>
      <c r="B72" s="20" t="s">
        <v>576</v>
      </c>
      <c r="C72" s="19" t="s">
        <v>575</v>
      </c>
      <c r="D72" s="21"/>
      <c r="F72" s="21"/>
      <c r="G72" s="21"/>
      <c r="H72" s="21"/>
      <c r="I72" s="21"/>
      <c r="J72" s="21"/>
    </row>
    <row r="73" spans="1:10" ht="11.25" customHeight="1">
      <c r="A73" s="19" t="s">
        <v>577</v>
      </c>
      <c r="B73" s="20" t="s">
        <v>578</v>
      </c>
      <c r="C73" s="19" t="s">
        <v>577</v>
      </c>
      <c r="D73" s="21"/>
      <c r="F73" s="21"/>
      <c r="G73" s="21"/>
      <c r="H73" s="21"/>
      <c r="I73" s="21"/>
      <c r="J73" s="21"/>
    </row>
    <row r="74" spans="1:10" ht="11.25" customHeight="1">
      <c r="A74" s="19" t="s">
        <v>579</v>
      </c>
      <c r="B74" s="20" t="s">
        <v>580</v>
      </c>
      <c r="C74" s="19" t="s">
        <v>579</v>
      </c>
      <c r="D74" s="21"/>
      <c r="F74" s="21"/>
      <c r="G74" s="21"/>
      <c r="H74" s="21"/>
      <c r="I74" s="21"/>
      <c r="J74" s="21"/>
    </row>
    <row r="75" spans="1:10" ht="11.25" customHeight="1">
      <c r="A75" s="19" t="s">
        <v>581</v>
      </c>
      <c r="B75" s="20" t="s">
        <v>582</v>
      </c>
      <c r="C75" s="19" t="s">
        <v>581</v>
      </c>
      <c r="D75" s="21"/>
      <c r="F75" s="21"/>
      <c r="G75" s="21"/>
      <c r="H75" s="21"/>
      <c r="I75" s="21"/>
      <c r="J75" s="21"/>
    </row>
    <row r="76" spans="1:10" ht="11.25" customHeight="1">
      <c r="A76" s="19" t="s">
        <v>583</v>
      </c>
      <c r="B76" s="20" t="s">
        <v>584</v>
      </c>
      <c r="C76" s="19" t="s">
        <v>583</v>
      </c>
      <c r="D76" s="21"/>
      <c r="F76" s="21"/>
      <c r="G76" s="21"/>
      <c r="H76" s="21"/>
      <c r="I76" s="21"/>
      <c r="J76" s="21"/>
    </row>
    <row r="77" spans="1:10" ht="11.25" customHeight="1">
      <c r="A77" s="19" t="s">
        <v>585</v>
      </c>
      <c r="B77" s="20" t="s">
        <v>586</v>
      </c>
      <c r="C77" s="29" t="s">
        <v>587</v>
      </c>
      <c r="D77" s="21"/>
      <c r="F77" s="21"/>
      <c r="G77" s="21"/>
      <c r="H77" s="21"/>
      <c r="I77" s="21"/>
      <c r="J77" s="21"/>
    </row>
    <row r="78" spans="1:10" ht="11.25" customHeight="1">
      <c r="A78" s="19" t="s">
        <v>588</v>
      </c>
      <c r="B78" s="20" t="s">
        <v>589</v>
      </c>
      <c r="C78" s="19" t="s">
        <v>588</v>
      </c>
      <c r="D78" s="21"/>
      <c r="F78" s="21"/>
      <c r="G78" s="21"/>
      <c r="H78" s="21"/>
      <c r="I78" s="21"/>
      <c r="J78" s="21"/>
    </row>
    <row r="79" spans="1:10" ht="11.25" customHeight="1">
      <c r="A79" s="19" t="s">
        <v>590</v>
      </c>
      <c r="B79" s="20" t="s">
        <v>591</v>
      </c>
      <c r="C79" s="19" t="s">
        <v>590</v>
      </c>
      <c r="D79" s="21"/>
      <c r="F79" s="21"/>
      <c r="G79" s="21"/>
      <c r="H79" s="21"/>
      <c r="I79" s="21"/>
      <c r="J79" s="21"/>
    </row>
    <row r="80" spans="1:10" ht="11.25" customHeight="1">
      <c r="A80" s="19" t="s">
        <v>592</v>
      </c>
      <c r="B80" s="20" t="s">
        <v>593</v>
      </c>
      <c r="C80" s="19" t="s">
        <v>592</v>
      </c>
      <c r="D80" s="21"/>
      <c r="F80" s="21"/>
      <c r="G80" s="21"/>
      <c r="H80" s="21"/>
      <c r="I80" s="21"/>
      <c r="J80" s="21"/>
    </row>
    <row r="81" spans="1:10" ht="11.25" customHeight="1">
      <c r="A81" s="19" t="s">
        <v>594</v>
      </c>
      <c r="B81" s="20" t="s">
        <v>595</v>
      </c>
      <c r="C81" s="19" t="s">
        <v>594</v>
      </c>
      <c r="D81" s="21"/>
      <c r="F81" s="21"/>
      <c r="G81" s="21"/>
      <c r="H81" s="21"/>
      <c r="I81" s="21"/>
      <c r="J81" s="21"/>
    </row>
    <row r="82" spans="1:10" ht="11.25" customHeight="1">
      <c r="A82" s="19" t="s">
        <v>596</v>
      </c>
      <c r="B82" s="20" t="s">
        <v>597</v>
      </c>
      <c r="C82" s="29" t="s">
        <v>598</v>
      </c>
      <c r="D82" s="21"/>
      <c r="F82" s="21"/>
      <c r="G82" s="21"/>
      <c r="H82" s="21"/>
      <c r="I82" s="21"/>
      <c r="J82" s="21"/>
    </row>
    <row r="83" spans="1:10" ht="11.25" customHeight="1">
      <c r="A83" s="19" t="s">
        <v>599</v>
      </c>
      <c r="B83" s="20" t="s">
        <v>600</v>
      </c>
      <c r="C83" s="29" t="s">
        <v>601</v>
      </c>
      <c r="D83" s="21"/>
      <c r="F83" s="21"/>
      <c r="G83" s="21"/>
      <c r="H83" s="21"/>
      <c r="I83" s="21"/>
      <c r="J83" s="21"/>
    </row>
    <row r="84" spans="1:10" ht="11.25" customHeight="1">
      <c r="A84" s="19" t="s">
        <v>602</v>
      </c>
      <c r="B84" s="20" t="s">
        <v>603</v>
      </c>
      <c r="C84" s="19" t="s">
        <v>602</v>
      </c>
      <c r="D84" s="21"/>
      <c r="F84" s="21"/>
      <c r="G84" s="21"/>
      <c r="H84" s="21"/>
      <c r="I84" s="21"/>
      <c r="J84" s="21"/>
    </row>
    <row r="85" spans="1:10" ht="11.25" customHeight="1">
      <c r="A85" s="19" t="s">
        <v>604</v>
      </c>
      <c r="B85" s="20" t="s">
        <v>605</v>
      </c>
      <c r="C85" s="19" t="s">
        <v>604</v>
      </c>
      <c r="D85" s="21"/>
      <c r="F85" s="21"/>
      <c r="G85" s="21"/>
      <c r="H85" s="21"/>
      <c r="I85" s="21"/>
      <c r="J85" s="21"/>
    </row>
    <row r="86" spans="1:10" ht="11.25" customHeight="1">
      <c r="A86" s="19" t="s">
        <v>606</v>
      </c>
      <c r="B86" s="20" t="s">
        <v>607</v>
      </c>
      <c r="C86" s="19" t="s">
        <v>606</v>
      </c>
      <c r="D86" s="21"/>
      <c r="F86" s="21"/>
      <c r="G86" s="21"/>
      <c r="H86" s="21"/>
      <c r="I86" s="21"/>
      <c r="J86" s="21"/>
    </row>
    <row r="87" spans="1:10" ht="11.25" customHeight="1">
      <c r="A87" s="21"/>
      <c r="B87" s="21"/>
      <c r="C87" s="33"/>
      <c r="D87" s="21"/>
      <c r="F87" s="21"/>
      <c r="G87" s="21"/>
      <c r="H87" s="21"/>
      <c r="I87" s="21"/>
      <c r="J87" s="21"/>
    </row>
    <row r="88" spans="1:10" ht="11.25" customHeight="1">
      <c r="A88" s="21"/>
      <c r="B88" s="21"/>
      <c r="C88" s="21"/>
      <c r="D88" s="21"/>
      <c r="F88" s="21"/>
      <c r="G88" s="21"/>
      <c r="H88" s="21"/>
      <c r="I88" s="21"/>
      <c r="J88" s="21"/>
    </row>
    <row r="89" spans="1:10" ht="11.25" customHeight="1">
      <c r="A89" s="21"/>
      <c r="B89" s="21"/>
      <c r="C89" s="21"/>
      <c r="D89" s="21"/>
      <c r="F89" s="21"/>
      <c r="G89" s="21"/>
      <c r="H89" s="21"/>
      <c r="I89" s="21"/>
      <c r="J89" s="21"/>
    </row>
    <row r="90" spans="1:10" ht="11.25" customHeight="1">
      <c r="A90" s="21"/>
      <c r="B90" s="21"/>
      <c r="C90" s="21"/>
      <c r="D90" s="21"/>
      <c r="F90" s="21"/>
      <c r="G90" s="21"/>
      <c r="H90" s="21"/>
      <c r="I90" s="21"/>
      <c r="J90" s="21"/>
    </row>
    <row r="91" spans="1:10" ht="11.25" customHeight="1">
      <c r="A91" s="21"/>
      <c r="B91" s="21"/>
      <c r="C91" s="21"/>
      <c r="D91" s="21"/>
      <c r="F91" s="21"/>
      <c r="G91" s="21"/>
      <c r="H91" s="21"/>
      <c r="I91" s="21"/>
      <c r="J91" s="21"/>
    </row>
    <row r="92" spans="1:10" ht="11.25" customHeight="1">
      <c r="A92" s="21"/>
      <c r="B92" s="21"/>
      <c r="C92" s="21"/>
      <c r="D92" s="21"/>
      <c r="F92" s="21"/>
      <c r="G92" s="21"/>
      <c r="H92" s="21"/>
      <c r="I92" s="21"/>
      <c r="J92" s="21"/>
    </row>
    <row r="93" spans="1:10" ht="11.25" customHeight="1">
      <c r="A93" s="21"/>
      <c r="B93" s="21"/>
      <c r="C93" s="21"/>
      <c r="D93" s="21"/>
      <c r="F93" s="21"/>
      <c r="G93" s="21"/>
      <c r="H93" s="21"/>
      <c r="I93" s="21"/>
      <c r="J93" s="21"/>
    </row>
    <row r="94" spans="1:10" ht="11.25" customHeight="1">
      <c r="A94" s="21"/>
      <c r="B94" s="21"/>
      <c r="C94" s="21"/>
      <c r="D94" s="21"/>
      <c r="F94" s="21"/>
      <c r="G94" s="21"/>
      <c r="H94" s="21"/>
      <c r="I94" s="21"/>
      <c r="J94" s="21"/>
    </row>
    <row r="95" spans="1:10" ht="11.25" customHeight="1">
      <c r="A95" s="21"/>
      <c r="B95" s="21"/>
      <c r="C95" s="21"/>
      <c r="D95" s="21"/>
      <c r="F95" s="21"/>
      <c r="G95" s="21"/>
      <c r="H95" s="21"/>
      <c r="I95" s="21"/>
      <c r="J95" s="21"/>
    </row>
    <row r="96" spans="1:10" ht="11.25" customHeight="1">
      <c r="A96" s="21"/>
      <c r="B96" s="21"/>
      <c r="C96" s="21"/>
      <c r="D96" s="21"/>
      <c r="F96" s="21"/>
      <c r="G96" s="21"/>
      <c r="H96" s="21"/>
      <c r="I96" s="21"/>
      <c r="J96" s="21"/>
    </row>
    <row r="97" spans="1:10" ht="11.25" customHeight="1">
      <c r="A97" s="21"/>
      <c r="B97" s="21"/>
      <c r="C97" s="21"/>
      <c r="D97" s="21"/>
      <c r="F97" s="21"/>
      <c r="G97" s="21"/>
      <c r="H97" s="21"/>
      <c r="I97" s="21"/>
      <c r="J97" s="21"/>
    </row>
    <row r="98" spans="1:10" ht="11.25" customHeight="1">
      <c r="A98" s="21"/>
      <c r="B98" s="21"/>
      <c r="C98" s="21"/>
      <c r="D98" s="21"/>
      <c r="F98" s="21"/>
      <c r="G98" s="21"/>
      <c r="H98" s="21"/>
      <c r="I98" s="21"/>
      <c r="J98" s="21"/>
    </row>
    <row r="99" spans="1:10" ht="11.25" customHeight="1">
      <c r="A99" s="21"/>
      <c r="B99" s="21"/>
      <c r="C99" s="21"/>
      <c r="D99" s="21"/>
      <c r="F99" s="21"/>
      <c r="G99" s="21"/>
      <c r="H99" s="21"/>
      <c r="I99" s="21"/>
      <c r="J99" s="21"/>
    </row>
    <row r="100" spans="1:10" ht="11.25" customHeight="1">
      <c r="A100" s="21"/>
      <c r="B100" s="21"/>
      <c r="C100" s="21"/>
      <c r="D100" s="21"/>
      <c r="F100" s="21"/>
      <c r="G100" s="21"/>
      <c r="H100" s="21"/>
      <c r="I100" s="21"/>
      <c r="J100" s="21"/>
    </row>
    <row r="101" spans="1:10" ht="11.25" customHeight="1">
      <c r="A101" s="21"/>
      <c r="B101" s="21"/>
      <c r="C101" s="21"/>
      <c r="D101" s="21"/>
      <c r="F101" s="21"/>
      <c r="G101" s="21"/>
      <c r="H101" s="21"/>
      <c r="I101" s="21"/>
      <c r="J101" s="21"/>
    </row>
    <row r="102" spans="1:10" ht="11.25" customHeight="1">
      <c r="A102" s="21"/>
      <c r="B102" s="21"/>
      <c r="C102" s="21"/>
      <c r="D102" s="21"/>
      <c r="F102" s="21"/>
      <c r="G102" s="21"/>
      <c r="H102" s="21"/>
      <c r="I102" s="21"/>
      <c r="J102" s="21"/>
    </row>
    <row r="103" spans="1:10" ht="11.25" customHeight="1">
      <c r="A103" s="21"/>
      <c r="B103" s="21"/>
      <c r="C103" s="21"/>
      <c r="D103" s="21"/>
      <c r="F103" s="21"/>
      <c r="G103" s="21"/>
      <c r="H103" s="21"/>
      <c r="I103" s="21"/>
      <c r="J103" s="21"/>
    </row>
    <row r="104" spans="1:10" ht="11.25" customHeight="1">
      <c r="A104" s="21"/>
      <c r="B104" s="21"/>
      <c r="C104" s="21"/>
      <c r="D104" s="21"/>
      <c r="F104" s="21"/>
      <c r="G104" s="21"/>
      <c r="H104" s="21"/>
      <c r="I104" s="21"/>
      <c r="J104" s="21"/>
    </row>
    <row r="105" spans="1:10" ht="11.25" customHeight="1">
      <c r="A105" s="21"/>
      <c r="B105" s="21"/>
      <c r="C105" s="21"/>
      <c r="D105" s="21"/>
      <c r="F105" s="21"/>
      <c r="G105" s="21"/>
      <c r="H105" s="21"/>
      <c r="I105" s="21"/>
      <c r="J105" s="21"/>
    </row>
    <row r="106" spans="1:10" ht="11.25" customHeight="1">
      <c r="A106" s="21"/>
      <c r="B106" s="21"/>
      <c r="C106" s="21"/>
      <c r="D106" s="21"/>
      <c r="F106" s="21"/>
      <c r="G106" s="21"/>
      <c r="H106" s="21"/>
      <c r="I106" s="21"/>
      <c r="J106" s="21"/>
    </row>
    <row r="107" spans="1:10" ht="11.25" customHeight="1">
      <c r="A107" s="21"/>
      <c r="B107" s="21"/>
      <c r="C107" s="21"/>
      <c r="D107" s="21"/>
      <c r="F107" s="21"/>
      <c r="G107" s="21"/>
      <c r="H107" s="21"/>
      <c r="I107" s="21"/>
      <c r="J107" s="21"/>
    </row>
    <row r="108" spans="1:10" ht="11.25" customHeight="1">
      <c r="A108" s="21"/>
      <c r="B108" s="21"/>
      <c r="C108" s="21"/>
      <c r="D108" s="21"/>
      <c r="F108" s="21"/>
      <c r="G108" s="21"/>
      <c r="H108" s="21"/>
      <c r="I108" s="21"/>
      <c r="J108" s="21"/>
    </row>
    <row r="109" spans="1:10" ht="11.25" customHeight="1">
      <c r="A109" s="21"/>
      <c r="B109" s="21"/>
      <c r="C109" s="21"/>
      <c r="D109" s="21"/>
      <c r="F109" s="21"/>
      <c r="G109" s="21"/>
      <c r="H109" s="21"/>
      <c r="I109" s="21"/>
      <c r="J109" s="21"/>
    </row>
    <row r="110" spans="1:10" ht="11.25" customHeight="1">
      <c r="A110" s="21"/>
      <c r="B110" s="21"/>
      <c r="C110" s="21"/>
      <c r="D110" s="21"/>
      <c r="F110" s="21"/>
      <c r="G110" s="21"/>
      <c r="H110" s="21"/>
      <c r="I110" s="21"/>
      <c r="J110" s="21"/>
    </row>
    <row r="111" spans="1:10" ht="11.25" customHeight="1">
      <c r="A111" s="21"/>
      <c r="B111" s="21"/>
      <c r="C111" s="21"/>
      <c r="D111" s="21"/>
      <c r="F111" s="21"/>
      <c r="G111" s="21"/>
      <c r="H111" s="21"/>
      <c r="I111" s="21"/>
      <c r="J111" s="21"/>
    </row>
    <row r="112" spans="1:10" ht="11.25" customHeight="1">
      <c r="A112" s="21"/>
      <c r="B112" s="21"/>
      <c r="C112" s="21"/>
      <c r="D112" s="21"/>
      <c r="F112" s="21"/>
      <c r="G112" s="21"/>
      <c r="H112" s="21"/>
      <c r="I112" s="21"/>
      <c r="J112" s="21"/>
    </row>
    <row r="113" spans="1:10" ht="11.25" customHeight="1">
      <c r="A113" s="21"/>
      <c r="B113" s="21"/>
      <c r="C113" s="21"/>
      <c r="D113" s="21"/>
      <c r="F113" s="21"/>
      <c r="G113" s="21"/>
      <c r="H113" s="21"/>
      <c r="I113" s="21"/>
      <c r="J113" s="21"/>
    </row>
    <row r="114" spans="1:10" ht="11.25" customHeight="1">
      <c r="A114" s="21"/>
      <c r="B114" s="21"/>
      <c r="C114" s="21"/>
      <c r="D114" s="21"/>
      <c r="F114" s="21"/>
      <c r="G114" s="21"/>
      <c r="H114" s="21"/>
      <c r="I114" s="21"/>
      <c r="J114" s="21"/>
    </row>
    <row r="115" spans="1:10" ht="11.25" customHeight="1">
      <c r="A115" s="21"/>
      <c r="B115" s="21"/>
      <c r="C115" s="21"/>
      <c r="D115" s="21"/>
      <c r="F115" s="21"/>
      <c r="G115" s="21"/>
      <c r="H115" s="21"/>
      <c r="I115" s="21"/>
      <c r="J115" s="21"/>
    </row>
    <row r="116" spans="1:10" ht="11.25" customHeight="1">
      <c r="A116" s="21"/>
      <c r="B116" s="21"/>
      <c r="C116" s="21"/>
      <c r="D116" s="21"/>
      <c r="F116" s="21"/>
      <c r="G116" s="21"/>
      <c r="H116" s="21"/>
      <c r="I116" s="21"/>
      <c r="J116" s="21"/>
    </row>
    <row r="117" spans="1:10" ht="11.25" customHeight="1">
      <c r="A117" s="21"/>
      <c r="B117" s="21"/>
      <c r="C117" s="21"/>
      <c r="D117" s="21"/>
      <c r="F117" s="21"/>
      <c r="G117" s="21"/>
      <c r="H117" s="21"/>
      <c r="I117" s="21"/>
      <c r="J117" s="21"/>
    </row>
    <row r="118" spans="1:10" ht="11.25" customHeight="1">
      <c r="A118" s="21"/>
      <c r="B118" s="21"/>
      <c r="C118" s="21"/>
      <c r="D118" s="21"/>
      <c r="F118" s="21"/>
      <c r="G118" s="21"/>
      <c r="H118" s="21"/>
      <c r="I118" s="21"/>
      <c r="J118" s="21"/>
    </row>
    <row r="119" spans="1:10" ht="11.25" customHeight="1">
      <c r="A119" s="21"/>
      <c r="B119" s="21"/>
      <c r="C119" s="21"/>
      <c r="D119" s="21"/>
      <c r="F119" s="21"/>
      <c r="G119" s="21"/>
      <c r="H119" s="21"/>
      <c r="I119" s="21"/>
      <c r="J119" s="21"/>
    </row>
    <row r="120" spans="1:10" ht="11.25" customHeight="1">
      <c r="A120" s="21"/>
      <c r="B120" s="21"/>
      <c r="C120" s="21"/>
      <c r="D120" s="21"/>
      <c r="F120" s="21"/>
      <c r="G120" s="21"/>
      <c r="H120" s="21"/>
      <c r="I120" s="21"/>
      <c r="J120" s="21"/>
    </row>
    <row r="121" spans="1:10" ht="11.25" customHeight="1">
      <c r="A121" s="21"/>
      <c r="B121" s="21"/>
      <c r="C121" s="21"/>
      <c r="D121" s="21"/>
      <c r="F121" s="21"/>
      <c r="G121" s="21"/>
      <c r="H121" s="21"/>
      <c r="I121" s="21"/>
      <c r="J121" s="21"/>
    </row>
    <row r="122" spans="1:10" ht="11.25" customHeight="1">
      <c r="A122" s="21"/>
      <c r="B122" s="21"/>
      <c r="C122" s="21"/>
      <c r="D122" s="21"/>
      <c r="F122" s="21"/>
      <c r="G122" s="21"/>
      <c r="H122" s="21"/>
      <c r="I122" s="21"/>
      <c r="J122" s="21"/>
    </row>
    <row r="123" spans="1:10" ht="11.25" customHeight="1">
      <c r="A123" s="21"/>
      <c r="B123" s="21"/>
      <c r="C123" s="21"/>
      <c r="D123" s="21"/>
      <c r="F123" s="21"/>
      <c r="G123" s="21"/>
      <c r="H123" s="21"/>
      <c r="I123" s="21"/>
      <c r="J123" s="21"/>
    </row>
    <row r="124" spans="1:10" ht="11.25" customHeight="1">
      <c r="A124" s="21"/>
      <c r="B124" s="21"/>
      <c r="C124" s="21"/>
      <c r="D124" s="21"/>
      <c r="F124" s="21"/>
      <c r="G124" s="21"/>
      <c r="H124" s="21"/>
      <c r="I124" s="21"/>
      <c r="J124" s="21"/>
    </row>
    <row r="125" spans="1:10" ht="11.25" customHeight="1">
      <c r="A125" s="21"/>
      <c r="B125" s="21"/>
      <c r="C125" s="21"/>
      <c r="D125" s="21"/>
      <c r="F125" s="21"/>
      <c r="G125" s="21"/>
      <c r="H125" s="21"/>
      <c r="I125" s="21"/>
      <c r="J125" s="21"/>
    </row>
    <row r="126" spans="1:10" ht="11.25" customHeight="1">
      <c r="A126" s="21"/>
      <c r="B126" s="21"/>
      <c r="C126" s="21"/>
      <c r="D126" s="21"/>
      <c r="F126" s="21"/>
      <c r="G126" s="21"/>
      <c r="H126" s="21"/>
      <c r="I126" s="21"/>
      <c r="J126" s="21"/>
    </row>
    <row r="127" spans="1:10" ht="11.25" customHeight="1">
      <c r="A127" s="21"/>
      <c r="B127" s="21"/>
      <c r="C127" s="21"/>
      <c r="D127" s="21"/>
      <c r="F127" s="21"/>
      <c r="G127" s="21"/>
      <c r="H127" s="21"/>
      <c r="I127" s="21"/>
      <c r="J127" s="21"/>
    </row>
    <row r="128" spans="1:10" ht="11.25" customHeight="1">
      <c r="A128" s="21"/>
      <c r="B128" s="21"/>
      <c r="C128" s="21"/>
      <c r="D128" s="21"/>
      <c r="F128" s="21"/>
      <c r="G128" s="21"/>
      <c r="H128" s="21"/>
      <c r="I128" s="21"/>
      <c r="J128" s="21"/>
    </row>
    <row r="129" spans="1:10" ht="11.25" customHeight="1">
      <c r="A129" s="21"/>
      <c r="B129" s="21"/>
      <c r="C129" s="21"/>
      <c r="D129" s="21"/>
      <c r="F129" s="21"/>
      <c r="G129" s="21"/>
      <c r="H129" s="21"/>
      <c r="I129" s="21"/>
      <c r="J129" s="21"/>
    </row>
    <row r="130" spans="1:10" ht="11.25" customHeight="1">
      <c r="A130" s="21"/>
      <c r="B130" s="21"/>
      <c r="C130" s="21"/>
      <c r="D130" s="21"/>
      <c r="F130" s="21"/>
      <c r="G130" s="21"/>
      <c r="H130" s="21"/>
      <c r="I130" s="21"/>
      <c r="J130" s="21"/>
    </row>
    <row r="131" spans="1:10" ht="11.25" customHeight="1">
      <c r="A131" s="21"/>
      <c r="B131" s="21"/>
      <c r="C131" s="21"/>
      <c r="D131" s="21"/>
      <c r="F131" s="21"/>
      <c r="G131" s="21"/>
      <c r="H131" s="21"/>
      <c r="I131" s="21"/>
      <c r="J131" s="21"/>
    </row>
    <row r="132" spans="1:10" ht="11.25" customHeight="1">
      <c r="A132" s="21"/>
      <c r="B132" s="21"/>
      <c r="C132" s="21"/>
      <c r="D132" s="21"/>
      <c r="F132" s="21"/>
      <c r="G132" s="21"/>
      <c r="H132" s="21"/>
      <c r="I132" s="21"/>
      <c r="J132" s="21"/>
    </row>
    <row r="133" spans="1:10" ht="11.25" customHeight="1">
      <c r="A133" s="21"/>
      <c r="B133" s="21"/>
      <c r="C133" s="21"/>
      <c r="D133" s="21"/>
      <c r="F133" s="21"/>
      <c r="G133" s="21"/>
      <c r="H133" s="21"/>
      <c r="I133" s="21"/>
      <c r="J133" s="21"/>
    </row>
    <row r="134" spans="1:10" ht="11.25" customHeight="1">
      <c r="A134" s="21"/>
      <c r="B134" s="21"/>
      <c r="C134" s="21"/>
      <c r="D134" s="21"/>
      <c r="F134" s="21"/>
      <c r="G134" s="21"/>
      <c r="H134" s="21"/>
      <c r="I134" s="21"/>
      <c r="J134" s="21"/>
    </row>
    <row r="135" spans="1:10" ht="11.25" customHeight="1">
      <c r="A135" s="21"/>
      <c r="B135" s="21"/>
      <c r="C135" s="21"/>
      <c r="D135" s="21"/>
      <c r="F135" s="21"/>
      <c r="G135" s="21"/>
      <c r="H135" s="21"/>
      <c r="I135" s="21"/>
      <c r="J135" s="21"/>
    </row>
    <row r="136" spans="1:10" ht="11.25" customHeight="1">
      <c r="A136" s="21"/>
      <c r="B136" s="21"/>
      <c r="C136" s="21"/>
      <c r="D136" s="21"/>
      <c r="F136" s="21"/>
      <c r="G136" s="21"/>
      <c r="H136" s="21"/>
      <c r="I136" s="21"/>
      <c r="J136" s="21"/>
    </row>
    <row r="137" spans="1:10" ht="11.25" customHeight="1">
      <c r="A137" s="21"/>
      <c r="B137" s="21"/>
      <c r="C137" s="21"/>
      <c r="D137" s="21"/>
      <c r="F137" s="21"/>
      <c r="G137" s="21"/>
      <c r="H137" s="21"/>
      <c r="I137" s="21"/>
      <c r="J137" s="21"/>
    </row>
    <row r="138" spans="1:10" ht="11.25" customHeight="1">
      <c r="A138" s="21"/>
      <c r="B138" s="21"/>
      <c r="C138" s="21"/>
      <c r="D138" s="21"/>
      <c r="F138" s="21"/>
      <c r="G138" s="21"/>
      <c r="H138" s="21"/>
      <c r="I138" s="21"/>
      <c r="J138" s="21"/>
    </row>
    <row r="139" spans="1:10" ht="11.25" customHeight="1">
      <c r="A139" s="21"/>
      <c r="B139" s="21"/>
      <c r="C139" s="21"/>
      <c r="D139" s="21"/>
      <c r="F139" s="21"/>
      <c r="G139" s="21"/>
      <c r="H139" s="21"/>
      <c r="I139" s="21"/>
      <c r="J139" s="21"/>
    </row>
    <row r="140" spans="1:10" ht="11.25" customHeight="1">
      <c r="A140" s="21"/>
      <c r="B140" s="21"/>
      <c r="C140" s="21"/>
      <c r="D140" s="21"/>
      <c r="F140" s="21"/>
      <c r="G140" s="21"/>
      <c r="H140" s="21"/>
      <c r="I140" s="21"/>
      <c r="J140" s="21"/>
    </row>
    <row r="141" spans="1:10" ht="11.25" customHeight="1">
      <c r="A141" s="21"/>
      <c r="B141" s="21"/>
      <c r="C141" s="21"/>
      <c r="D141" s="21"/>
      <c r="F141" s="21"/>
      <c r="G141" s="21"/>
      <c r="H141" s="21"/>
      <c r="I141" s="21"/>
      <c r="J141" s="21"/>
    </row>
    <row r="142" spans="1:10" ht="11.25" customHeight="1">
      <c r="A142" s="21"/>
      <c r="B142" s="21"/>
      <c r="C142" s="21"/>
      <c r="D142" s="21"/>
      <c r="F142" s="21"/>
      <c r="G142" s="21"/>
      <c r="H142" s="21"/>
      <c r="I142" s="21"/>
      <c r="J142" s="21"/>
    </row>
    <row r="143" spans="1:10" ht="11.25" customHeight="1">
      <c r="A143" s="21"/>
      <c r="B143" s="21"/>
      <c r="C143" s="21"/>
      <c r="D143" s="21"/>
      <c r="F143" s="21"/>
      <c r="G143" s="21"/>
      <c r="H143" s="21"/>
      <c r="I143" s="21"/>
      <c r="J143" s="21"/>
    </row>
    <row r="144" spans="1:10" ht="11.25" customHeight="1">
      <c r="A144" s="21"/>
      <c r="B144" s="21"/>
      <c r="C144" s="21"/>
      <c r="D144" s="21"/>
      <c r="F144" s="21"/>
      <c r="G144" s="21"/>
      <c r="H144" s="21"/>
      <c r="I144" s="21"/>
      <c r="J144" s="21"/>
    </row>
    <row r="145" spans="1:10" ht="11.25" customHeight="1">
      <c r="A145" s="21"/>
      <c r="B145" s="21"/>
      <c r="C145" s="21"/>
      <c r="D145" s="21"/>
      <c r="F145" s="21"/>
      <c r="G145" s="21"/>
      <c r="H145" s="21"/>
      <c r="I145" s="21"/>
      <c r="J145" s="21"/>
    </row>
    <row r="146" spans="1:10" ht="11.25" customHeight="1">
      <c r="A146" s="21"/>
      <c r="B146" s="21"/>
      <c r="C146" s="21"/>
      <c r="D146" s="21"/>
      <c r="F146" s="21"/>
      <c r="G146" s="21"/>
      <c r="H146" s="21"/>
      <c r="I146" s="21"/>
      <c r="J146" s="21"/>
    </row>
    <row r="147" spans="1:10" ht="11.25" customHeight="1">
      <c r="A147" s="21"/>
      <c r="B147" s="21"/>
      <c r="C147" s="21"/>
      <c r="D147" s="21"/>
      <c r="F147" s="21"/>
      <c r="G147" s="21"/>
      <c r="H147" s="21"/>
      <c r="I147" s="21"/>
      <c r="J147" s="21"/>
    </row>
    <row r="148" spans="1:10" ht="11.25" customHeight="1">
      <c r="A148" s="21"/>
      <c r="B148" s="21"/>
      <c r="C148" s="21"/>
      <c r="D148" s="21"/>
      <c r="F148" s="21"/>
      <c r="G148" s="21"/>
      <c r="H148" s="21"/>
      <c r="I148" s="21"/>
      <c r="J148" s="21"/>
    </row>
    <row r="149" spans="1:10" ht="11.25" customHeight="1">
      <c r="A149" s="21"/>
      <c r="B149" s="21"/>
      <c r="C149" s="21"/>
      <c r="D149" s="21"/>
      <c r="F149" s="21"/>
      <c r="G149" s="21"/>
      <c r="H149" s="21"/>
      <c r="I149" s="21"/>
      <c r="J149" s="21"/>
    </row>
    <row r="150" spans="1:10" ht="11.25" customHeight="1">
      <c r="A150" s="21"/>
      <c r="B150" s="21"/>
      <c r="C150" s="21"/>
      <c r="D150" s="21"/>
      <c r="F150" s="21"/>
      <c r="G150" s="21"/>
      <c r="H150" s="21"/>
      <c r="I150" s="21"/>
      <c r="J150" s="21"/>
    </row>
    <row r="151" spans="1:10" ht="11.25" customHeight="1">
      <c r="A151" s="21"/>
      <c r="B151" s="21"/>
      <c r="C151" s="21"/>
      <c r="D151" s="21"/>
      <c r="F151" s="21"/>
      <c r="G151" s="21"/>
      <c r="H151" s="21"/>
      <c r="I151" s="21"/>
      <c r="J151" s="21"/>
    </row>
    <row r="152" spans="1:10" ht="11.25" customHeight="1">
      <c r="A152" s="21"/>
      <c r="B152" s="21"/>
      <c r="C152" s="21"/>
      <c r="D152" s="21"/>
      <c r="F152" s="21"/>
      <c r="G152" s="21"/>
      <c r="H152" s="21"/>
      <c r="I152" s="21"/>
      <c r="J152" s="21"/>
    </row>
    <row r="153" spans="1:10" ht="11.25" customHeight="1">
      <c r="A153" s="21"/>
      <c r="B153" s="21"/>
      <c r="C153" s="21"/>
      <c r="D153" s="21"/>
      <c r="F153" s="21"/>
      <c r="G153" s="21"/>
      <c r="H153" s="21"/>
      <c r="I153" s="21"/>
      <c r="J153" s="21"/>
    </row>
    <row r="154" spans="1:10" ht="11.25" customHeight="1">
      <c r="A154" s="21"/>
      <c r="B154" s="21"/>
      <c r="C154" s="21"/>
      <c r="D154" s="21"/>
      <c r="F154" s="21"/>
      <c r="G154" s="21"/>
      <c r="H154" s="21"/>
      <c r="I154" s="21"/>
      <c r="J154" s="21"/>
    </row>
    <row r="155" spans="1:10" ht="11.25" customHeight="1">
      <c r="A155" s="21"/>
      <c r="B155" s="21"/>
      <c r="C155" s="21"/>
      <c r="D155" s="21"/>
      <c r="F155" s="21"/>
      <c r="G155" s="21"/>
      <c r="H155" s="21"/>
      <c r="I155" s="21"/>
      <c r="J155" s="21"/>
    </row>
    <row r="156" spans="1:10" ht="11.25" customHeight="1">
      <c r="A156" s="21"/>
      <c r="B156" s="21"/>
      <c r="C156" s="21"/>
      <c r="D156" s="21"/>
      <c r="F156" s="21"/>
      <c r="G156" s="21"/>
      <c r="H156" s="21"/>
      <c r="I156" s="21"/>
      <c r="J156" s="21"/>
    </row>
    <row r="157" spans="1:10" ht="11.25" customHeight="1">
      <c r="A157" s="21"/>
      <c r="B157" s="21"/>
      <c r="C157" s="21"/>
      <c r="D157" s="21"/>
      <c r="F157" s="21"/>
      <c r="G157" s="21"/>
      <c r="H157" s="21"/>
      <c r="I157" s="21"/>
      <c r="J157" s="21"/>
    </row>
    <row r="158" spans="1:10" ht="11.25" customHeight="1">
      <c r="A158" s="21"/>
      <c r="B158" s="21"/>
      <c r="C158" s="21"/>
      <c r="D158" s="21"/>
      <c r="F158" s="21"/>
      <c r="G158" s="21"/>
      <c r="H158" s="21"/>
      <c r="I158" s="21"/>
      <c r="J158" s="21"/>
    </row>
    <row r="159" spans="1:10" ht="11.25" customHeight="1">
      <c r="A159" s="21"/>
      <c r="B159" s="21"/>
      <c r="C159" s="21"/>
      <c r="D159" s="21"/>
      <c r="F159" s="21"/>
      <c r="G159" s="21"/>
      <c r="H159" s="21"/>
      <c r="I159" s="21"/>
      <c r="J159" s="21"/>
    </row>
    <row r="160" spans="1:10" ht="11.25" customHeight="1">
      <c r="A160" s="21"/>
      <c r="B160" s="21"/>
      <c r="C160" s="21"/>
      <c r="D160" s="21"/>
      <c r="F160" s="21"/>
      <c r="G160" s="21"/>
      <c r="H160" s="21"/>
      <c r="I160" s="21"/>
      <c r="J160" s="21"/>
    </row>
    <row r="161" spans="1:10" ht="11.25" customHeight="1">
      <c r="A161" s="21"/>
      <c r="B161" s="21"/>
      <c r="C161" s="21"/>
      <c r="D161" s="21"/>
      <c r="F161" s="21"/>
      <c r="G161" s="21"/>
      <c r="H161" s="21"/>
      <c r="I161" s="21"/>
      <c r="J161" s="21"/>
    </row>
    <row r="162" spans="1:10" ht="11.25" customHeight="1">
      <c r="A162" s="21"/>
      <c r="B162" s="21"/>
      <c r="C162" s="21"/>
      <c r="D162" s="21"/>
      <c r="F162" s="21"/>
      <c r="G162" s="21"/>
      <c r="H162" s="21"/>
      <c r="I162" s="21"/>
      <c r="J162" s="21"/>
    </row>
    <row r="163" spans="1:10" ht="11.25" customHeight="1">
      <c r="A163" s="21"/>
      <c r="B163" s="21"/>
      <c r="C163" s="21"/>
      <c r="D163" s="21"/>
      <c r="F163" s="21"/>
      <c r="G163" s="21"/>
      <c r="H163" s="21"/>
      <c r="I163" s="21"/>
      <c r="J163" s="21"/>
    </row>
    <row r="164" spans="1:10" ht="11.25" customHeight="1">
      <c r="A164" s="21"/>
      <c r="B164" s="21"/>
      <c r="C164" s="21"/>
      <c r="D164" s="21"/>
      <c r="F164" s="21"/>
      <c r="G164" s="21"/>
      <c r="H164" s="21"/>
      <c r="I164" s="21"/>
      <c r="J164" s="21"/>
    </row>
    <row r="165" spans="1:10" ht="11.25" customHeight="1">
      <c r="A165" s="21"/>
      <c r="B165" s="21"/>
      <c r="C165" s="21"/>
      <c r="D165" s="21"/>
      <c r="F165" s="21"/>
      <c r="G165" s="21"/>
      <c r="H165" s="21"/>
      <c r="I165" s="21"/>
      <c r="J165" s="21"/>
    </row>
    <row r="166" spans="1:10" ht="11.25" customHeight="1">
      <c r="A166" s="21"/>
      <c r="B166" s="21"/>
      <c r="C166" s="21"/>
      <c r="D166" s="21"/>
      <c r="F166" s="21"/>
      <c r="G166" s="21"/>
      <c r="H166" s="21"/>
      <c r="I166" s="21"/>
      <c r="J166" s="21"/>
    </row>
    <row r="167" spans="1:10" ht="11.25" customHeight="1">
      <c r="A167" s="21"/>
      <c r="B167" s="21"/>
      <c r="C167" s="21"/>
      <c r="D167" s="21"/>
      <c r="F167" s="21"/>
      <c r="G167" s="21"/>
      <c r="H167" s="21"/>
      <c r="I167" s="21"/>
      <c r="J167" s="21"/>
    </row>
    <row r="168" spans="1:10" ht="11.25" customHeight="1">
      <c r="A168" s="21"/>
      <c r="B168" s="21"/>
      <c r="C168" s="21"/>
      <c r="D168" s="21"/>
      <c r="F168" s="21"/>
      <c r="G168" s="21"/>
      <c r="H168" s="21"/>
      <c r="I168" s="21"/>
      <c r="J168" s="21"/>
    </row>
    <row r="169" spans="1:10" ht="11.25" customHeight="1">
      <c r="A169" s="21"/>
      <c r="B169" s="21"/>
      <c r="C169" s="21"/>
      <c r="D169" s="21"/>
      <c r="F169" s="21"/>
      <c r="G169" s="21"/>
      <c r="H169" s="21"/>
      <c r="I169" s="21"/>
      <c r="J169" s="21"/>
    </row>
    <row r="170" spans="1:10" ht="11.25" customHeight="1">
      <c r="A170" s="21"/>
      <c r="B170" s="21"/>
      <c r="C170" s="21"/>
      <c r="D170" s="21"/>
      <c r="F170" s="21"/>
      <c r="G170" s="21"/>
      <c r="H170" s="21"/>
      <c r="I170" s="21"/>
      <c r="J170" s="21"/>
    </row>
    <row r="171" spans="1:10" ht="11.25" customHeight="1">
      <c r="A171" s="21"/>
      <c r="B171" s="21"/>
      <c r="C171" s="21"/>
      <c r="D171" s="21"/>
      <c r="F171" s="21"/>
      <c r="G171" s="21"/>
      <c r="H171" s="21"/>
      <c r="I171" s="21"/>
      <c r="J171" s="21"/>
    </row>
    <row r="172" spans="1:10" ht="11.25" customHeight="1">
      <c r="A172" s="21"/>
      <c r="B172" s="21"/>
      <c r="C172" s="21"/>
      <c r="D172" s="21"/>
      <c r="F172" s="21"/>
      <c r="G172" s="21"/>
      <c r="H172" s="21"/>
      <c r="I172" s="21"/>
      <c r="J172" s="21"/>
    </row>
    <row r="173" spans="1:10" ht="11.25" customHeight="1">
      <c r="A173" s="21"/>
      <c r="B173" s="21"/>
      <c r="C173" s="21"/>
      <c r="D173" s="21"/>
      <c r="F173" s="21"/>
      <c r="G173" s="21"/>
      <c r="H173" s="21"/>
      <c r="I173" s="21"/>
      <c r="J173" s="21"/>
    </row>
    <row r="174" spans="1:10" ht="11.25" customHeight="1">
      <c r="A174" s="21"/>
      <c r="B174" s="21"/>
      <c r="C174" s="21"/>
      <c r="D174" s="21"/>
      <c r="F174" s="21"/>
      <c r="G174" s="21"/>
      <c r="H174" s="21"/>
      <c r="I174" s="21"/>
      <c r="J174" s="21"/>
    </row>
    <row r="175" spans="1:10" ht="11.25" customHeight="1">
      <c r="A175" s="21"/>
      <c r="B175" s="21"/>
      <c r="C175" s="21"/>
      <c r="D175" s="21"/>
      <c r="F175" s="21"/>
      <c r="G175" s="21"/>
      <c r="H175" s="21"/>
      <c r="I175" s="21"/>
      <c r="J175" s="21"/>
    </row>
    <row r="176" spans="1:10" ht="11.25" customHeight="1">
      <c r="A176" s="21"/>
      <c r="B176" s="21"/>
      <c r="C176" s="21"/>
      <c r="D176" s="21"/>
      <c r="F176" s="21"/>
      <c r="G176" s="21"/>
      <c r="H176" s="21"/>
      <c r="I176" s="21"/>
      <c r="J176" s="21"/>
    </row>
    <row r="177" spans="1:10" ht="11.25" customHeight="1">
      <c r="A177" s="21"/>
      <c r="B177" s="21"/>
      <c r="C177" s="21"/>
      <c r="D177" s="21"/>
      <c r="F177" s="21"/>
      <c r="G177" s="21"/>
      <c r="H177" s="21"/>
      <c r="I177" s="21"/>
      <c r="J177" s="21"/>
    </row>
    <row r="178" spans="1:10" ht="11.25" customHeight="1">
      <c r="A178" s="21"/>
      <c r="B178" s="21"/>
      <c r="C178" s="21"/>
      <c r="D178" s="21"/>
      <c r="F178" s="21"/>
      <c r="G178" s="21"/>
      <c r="H178" s="21"/>
      <c r="I178" s="21"/>
      <c r="J178" s="21"/>
    </row>
    <row r="179" spans="1:10" ht="11.25" customHeight="1">
      <c r="A179" s="21"/>
      <c r="B179" s="21"/>
      <c r="C179" s="21"/>
      <c r="D179" s="21"/>
      <c r="F179" s="21"/>
      <c r="G179" s="21"/>
      <c r="H179" s="21"/>
      <c r="I179" s="21"/>
      <c r="J179" s="21"/>
    </row>
    <row r="180" spans="1:10" ht="11.25" customHeight="1">
      <c r="A180" s="21"/>
      <c r="B180" s="21"/>
      <c r="C180" s="21"/>
      <c r="D180" s="21"/>
      <c r="F180" s="21"/>
      <c r="G180" s="21"/>
      <c r="H180" s="21"/>
      <c r="I180" s="21"/>
      <c r="J180" s="21"/>
    </row>
    <row r="181" spans="1:10" ht="11.25" customHeight="1">
      <c r="A181" s="21"/>
      <c r="B181" s="21"/>
      <c r="C181" s="21"/>
      <c r="D181" s="21"/>
      <c r="F181" s="21"/>
      <c r="G181" s="21"/>
      <c r="H181" s="21"/>
      <c r="I181" s="21"/>
      <c r="J181" s="21"/>
    </row>
    <row r="182" spans="1:10" ht="11.25" customHeight="1">
      <c r="A182" s="21"/>
      <c r="B182" s="21"/>
      <c r="C182" s="21"/>
      <c r="D182" s="21"/>
      <c r="F182" s="21"/>
      <c r="G182" s="21"/>
      <c r="H182" s="21"/>
      <c r="I182" s="21"/>
      <c r="J182" s="21"/>
    </row>
    <row r="183" spans="1:10" ht="11.25" customHeight="1">
      <c r="A183" s="21"/>
      <c r="B183" s="21"/>
      <c r="C183" s="21"/>
      <c r="D183" s="21"/>
      <c r="F183" s="21"/>
      <c r="G183" s="21"/>
      <c r="H183" s="21"/>
      <c r="I183" s="21"/>
      <c r="J183" s="21"/>
    </row>
    <row r="184" spans="1:10" ht="11.25" customHeight="1">
      <c r="A184" s="21"/>
      <c r="B184" s="21"/>
      <c r="C184" s="21"/>
      <c r="D184" s="21"/>
      <c r="F184" s="21"/>
      <c r="G184" s="21"/>
      <c r="H184" s="21"/>
      <c r="I184" s="21"/>
      <c r="J184" s="21"/>
    </row>
    <row r="185" spans="1:10" ht="11.25" customHeight="1">
      <c r="A185" s="21"/>
      <c r="B185" s="21"/>
      <c r="C185" s="21"/>
      <c r="D185" s="21"/>
      <c r="F185" s="21"/>
      <c r="G185" s="21"/>
      <c r="H185" s="21"/>
      <c r="I185" s="21"/>
      <c r="J185" s="21"/>
    </row>
    <row r="186" spans="1:10" ht="11.25" customHeight="1">
      <c r="A186" s="21"/>
      <c r="B186" s="21"/>
      <c r="C186" s="21"/>
      <c r="D186" s="21"/>
      <c r="F186" s="21"/>
      <c r="G186" s="21"/>
      <c r="H186" s="21"/>
      <c r="I186" s="21"/>
      <c r="J186" s="21"/>
    </row>
    <row r="187" spans="1:10" ht="11.25" customHeight="1">
      <c r="A187" s="21"/>
      <c r="B187" s="21"/>
      <c r="C187" s="21"/>
      <c r="D187" s="21"/>
      <c r="F187" s="21"/>
      <c r="G187" s="21"/>
      <c r="H187" s="21"/>
      <c r="I187" s="21"/>
      <c r="J187" s="21"/>
    </row>
    <row r="188" spans="1:10" ht="11.25" customHeight="1">
      <c r="A188" s="21"/>
      <c r="B188" s="21"/>
      <c r="C188" s="21"/>
      <c r="D188" s="21"/>
      <c r="F188" s="21"/>
      <c r="G188" s="21"/>
      <c r="H188" s="21"/>
      <c r="I188" s="21"/>
      <c r="J188" s="21"/>
    </row>
    <row r="189" spans="1:10" ht="11.25" customHeight="1">
      <c r="A189" s="21"/>
      <c r="B189" s="21"/>
      <c r="C189" s="21"/>
      <c r="D189" s="21"/>
      <c r="F189" s="21"/>
      <c r="G189" s="21"/>
      <c r="H189" s="21"/>
      <c r="I189" s="21"/>
      <c r="J189" s="21"/>
    </row>
    <row r="190" spans="1:10" ht="11.25" customHeight="1">
      <c r="A190" s="21"/>
      <c r="B190" s="21"/>
      <c r="C190" s="21"/>
      <c r="D190" s="21"/>
      <c r="F190" s="21"/>
      <c r="G190" s="21"/>
      <c r="H190" s="21"/>
      <c r="I190" s="21"/>
      <c r="J190" s="21"/>
    </row>
    <row r="191" spans="1:10" ht="11.25" customHeight="1">
      <c r="A191" s="21"/>
      <c r="B191" s="21"/>
      <c r="C191" s="21"/>
      <c r="D191" s="21"/>
      <c r="F191" s="21"/>
      <c r="G191" s="21"/>
      <c r="H191" s="21"/>
      <c r="I191" s="21"/>
      <c r="J191" s="21"/>
    </row>
    <row r="192" spans="1:10" ht="11.25" customHeight="1">
      <c r="A192" s="21"/>
      <c r="B192" s="21"/>
      <c r="C192" s="21"/>
      <c r="D192" s="21"/>
      <c r="F192" s="21"/>
      <c r="G192" s="21"/>
      <c r="H192" s="21"/>
      <c r="I192" s="21"/>
      <c r="J192" s="21"/>
    </row>
    <row r="193" spans="1:10" ht="11.25" customHeight="1">
      <c r="A193" s="21"/>
      <c r="B193" s="21"/>
      <c r="C193" s="21"/>
      <c r="D193" s="21"/>
      <c r="F193" s="21"/>
      <c r="G193" s="21"/>
      <c r="H193" s="21"/>
      <c r="I193" s="21"/>
      <c r="J193" s="21"/>
    </row>
    <row r="194" spans="1:10" ht="11.25" customHeight="1">
      <c r="A194" s="21"/>
      <c r="B194" s="21"/>
      <c r="C194" s="21"/>
      <c r="D194" s="21"/>
      <c r="F194" s="21"/>
      <c r="G194" s="21"/>
      <c r="H194" s="21"/>
      <c r="I194" s="21"/>
      <c r="J194" s="21"/>
    </row>
    <row r="195" spans="1:10" ht="11.25" customHeight="1">
      <c r="A195" s="21"/>
      <c r="B195" s="21"/>
      <c r="C195" s="21"/>
      <c r="D195" s="21"/>
      <c r="F195" s="21"/>
      <c r="G195" s="21"/>
      <c r="H195" s="21"/>
      <c r="I195" s="21"/>
      <c r="J195" s="21"/>
    </row>
    <row r="196" spans="1:10" ht="11.25" customHeight="1">
      <c r="A196" s="21"/>
      <c r="B196" s="21"/>
      <c r="C196" s="21"/>
      <c r="D196" s="21"/>
      <c r="F196" s="21"/>
      <c r="G196" s="21"/>
      <c r="H196" s="21"/>
      <c r="I196" s="21"/>
      <c r="J196" s="21"/>
    </row>
    <row r="197" spans="1:10" ht="11.25" customHeight="1">
      <c r="A197" s="21"/>
      <c r="B197" s="21"/>
      <c r="C197" s="21"/>
      <c r="D197" s="21"/>
      <c r="F197" s="21"/>
      <c r="G197" s="21"/>
      <c r="H197" s="21"/>
      <c r="I197" s="21"/>
      <c r="J197" s="21"/>
    </row>
    <row r="198" spans="1:10" ht="11.25" customHeight="1">
      <c r="A198" s="21"/>
      <c r="B198" s="21"/>
      <c r="C198" s="21"/>
      <c r="D198" s="21"/>
      <c r="F198" s="21"/>
      <c r="G198" s="21"/>
      <c r="H198" s="21"/>
      <c r="I198" s="21"/>
      <c r="J198" s="21"/>
    </row>
    <row r="199" spans="1:10" ht="11.25" customHeight="1">
      <c r="A199" s="21"/>
      <c r="B199" s="21"/>
      <c r="C199" s="21"/>
      <c r="D199" s="21"/>
      <c r="F199" s="21"/>
      <c r="G199" s="21"/>
      <c r="H199" s="21"/>
      <c r="I199" s="21"/>
      <c r="J199" s="21"/>
    </row>
    <row r="200" spans="1:10" ht="11.25" customHeight="1">
      <c r="A200" s="21"/>
      <c r="B200" s="21"/>
      <c r="C200" s="21"/>
      <c r="D200" s="21"/>
      <c r="F200" s="21"/>
      <c r="G200" s="21"/>
      <c r="H200" s="21"/>
      <c r="I200" s="21"/>
      <c r="J200" s="21"/>
    </row>
    <row r="201" spans="1:10" ht="11.25" customHeight="1">
      <c r="A201" s="21"/>
      <c r="B201" s="21"/>
      <c r="C201" s="21"/>
      <c r="D201" s="21"/>
      <c r="F201" s="21"/>
      <c r="G201" s="21"/>
      <c r="H201" s="21"/>
      <c r="I201" s="21"/>
      <c r="J201" s="21"/>
    </row>
    <row r="202" spans="1:10" ht="11.25" customHeight="1">
      <c r="A202" s="21"/>
      <c r="B202" s="21"/>
      <c r="C202" s="21"/>
      <c r="D202" s="21"/>
      <c r="F202" s="21"/>
      <c r="G202" s="21"/>
      <c r="H202" s="21"/>
      <c r="I202" s="21"/>
      <c r="J202" s="21"/>
    </row>
    <row r="203" spans="1:10" ht="11.25" customHeight="1">
      <c r="A203" s="21"/>
      <c r="B203" s="21"/>
      <c r="C203" s="21"/>
      <c r="D203" s="21"/>
      <c r="F203" s="21"/>
      <c r="G203" s="21"/>
      <c r="H203" s="21"/>
      <c r="I203" s="21"/>
      <c r="J203" s="21"/>
    </row>
    <row r="204" spans="1:10" ht="11.25" customHeight="1">
      <c r="A204" s="21"/>
      <c r="B204" s="21"/>
      <c r="C204" s="21"/>
      <c r="D204" s="21"/>
      <c r="F204" s="21"/>
      <c r="G204" s="21"/>
      <c r="H204" s="21"/>
      <c r="I204" s="21"/>
      <c r="J204" s="21"/>
    </row>
    <row r="205" spans="1:10" ht="11.25" customHeight="1">
      <c r="A205" s="21"/>
      <c r="B205" s="21"/>
      <c r="C205" s="21"/>
      <c r="D205" s="21"/>
      <c r="F205" s="21"/>
      <c r="G205" s="21"/>
      <c r="H205" s="21"/>
      <c r="I205" s="21"/>
      <c r="J205" s="21"/>
    </row>
    <row r="206" spans="1:10" ht="11.25" customHeight="1">
      <c r="A206" s="21"/>
      <c r="B206" s="21"/>
      <c r="C206" s="21"/>
      <c r="D206" s="21"/>
      <c r="F206" s="21"/>
      <c r="G206" s="21"/>
      <c r="H206" s="21"/>
      <c r="I206" s="21"/>
      <c r="J206" s="21"/>
    </row>
    <row r="207" spans="1:10" ht="11.25" customHeight="1">
      <c r="A207" s="21"/>
      <c r="B207" s="21"/>
      <c r="C207" s="21"/>
      <c r="D207" s="21"/>
      <c r="F207" s="21"/>
      <c r="G207" s="21"/>
      <c r="H207" s="21"/>
      <c r="I207" s="21"/>
      <c r="J207" s="21"/>
    </row>
    <row r="208" spans="1:10" ht="11.25" customHeight="1">
      <c r="A208" s="21"/>
      <c r="B208" s="21"/>
      <c r="C208" s="21"/>
      <c r="D208" s="21"/>
      <c r="F208" s="21"/>
      <c r="G208" s="21"/>
      <c r="H208" s="21"/>
      <c r="I208" s="21"/>
      <c r="J208" s="21"/>
    </row>
    <row r="209" spans="1:10" ht="11.25" customHeight="1">
      <c r="A209" s="21"/>
      <c r="B209" s="21"/>
      <c r="C209" s="21"/>
      <c r="D209" s="21"/>
      <c r="F209" s="21"/>
      <c r="G209" s="21"/>
      <c r="H209" s="21"/>
      <c r="I209" s="21"/>
      <c r="J209" s="21"/>
    </row>
    <row r="210" spans="1:10" ht="11.25" customHeight="1">
      <c r="A210" s="21"/>
      <c r="B210" s="21"/>
      <c r="C210" s="21"/>
      <c r="D210" s="21"/>
      <c r="F210" s="21"/>
      <c r="G210" s="21"/>
      <c r="H210" s="21"/>
      <c r="I210" s="21"/>
      <c r="J210" s="21"/>
    </row>
    <row r="211" spans="1:10" ht="11.25" customHeight="1">
      <c r="A211" s="21"/>
      <c r="B211" s="21"/>
      <c r="C211" s="21"/>
      <c r="D211" s="21"/>
      <c r="F211" s="21"/>
      <c r="G211" s="21"/>
      <c r="H211" s="21"/>
      <c r="I211" s="21"/>
      <c r="J211" s="21"/>
    </row>
    <row r="212" spans="1:10" ht="11.25" customHeight="1">
      <c r="A212" s="21"/>
      <c r="B212" s="21"/>
      <c r="C212" s="21"/>
      <c r="D212" s="21"/>
      <c r="F212" s="21"/>
      <c r="G212" s="21"/>
      <c r="H212" s="21"/>
      <c r="I212" s="21"/>
      <c r="J212" s="21"/>
    </row>
    <row r="213" spans="1:10" ht="11.25" customHeight="1">
      <c r="A213" s="21"/>
      <c r="B213" s="21"/>
      <c r="C213" s="21"/>
      <c r="D213" s="21"/>
      <c r="F213" s="21"/>
      <c r="G213" s="21"/>
      <c r="H213" s="21"/>
      <c r="I213" s="21"/>
      <c r="J213" s="21"/>
    </row>
    <row r="214" spans="1:10" ht="11.25" customHeight="1">
      <c r="A214" s="21"/>
      <c r="B214" s="21"/>
      <c r="C214" s="21"/>
      <c r="D214" s="21"/>
      <c r="F214" s="21"/>
      <c r="G214" s="21"/>
      <c r="H214" s="21"/>
      <c r="I214" s="21"/>
      <c r="J214" s="21"/>
    </row>
    <row r="215" spans="1:10" ht="11.25" customHeight="1">
      <c r="A215" s="21"/>
      <c r="B215" s="21"/>
      <c r="C215" s="21"/>
      <c r="D215" s="21"/>
      <c r="F215" s="21"/>
      <c r="G215" s="21"/>
      <c r="H215" s="21"/>
      <c r="I215" s="21"/>
      <c r="J215" s="21"/>
    </row>
    <row r="216" spans="1:10" ht="11.25" customHeight="1">
      <c r="A216" s="21"/>
      <c r="B216" s="21"/>
      <c r="C216" s="21"/>
      <c r="D216" s="21"/>
      <c r="F216" s="21"/>
      <c r="G216" s="21"/>
      <c r="H216" s="21"/>
      <c r="I216" s="21"/>
      <c r="J216" s="21"/>
    </row>
    <row r="217" spans="1:10" ht="11.25" customHeight="1">
      <c r="A217" s="21"/>
      <c r="B217" s="21"/>
      <c r="C217" s="21"/>
      <c r="D217" s="21"/>
      <c r="F217" s="21"/>
      <c r="G217" s="21"/>
      <c r="H217" s="21"/>
      <c r="I217" s="21"/>
      <c r="J217" s="21"/>
    </row>
    <row r="218" spans="1:10" ht="11.25" customHeight="1">
      <c r="A218" s="21"/>
      <c r="B218" s="21"/>
      <c r="C218" s="21"/>
      <c r="D218" s="21"/>
      <c r="F218" s="21"/>
      <c r="G218" s="21"/>
      <c r="H218" s="21"/>
      <c r="I218" s="21"/>
      <c r="J218" s="21"/>
    </row>
    <row r="219" spans="1:10" ht="11.25" customHeight="1">
      <c r="A219" s="21"/>
      <c r="B219" s="21"/>
      <c r="C219" s="21"/>
      <c r="D219" s="21"/>
      <c r="F219" s="21"/>
      <c r="G219" s="21"/>
      <c r="H219" s="21"/>
      <c r="I219" s="21"/>
      <c r="J219" s="21"/>
    </row>
    <row r="220" spans="1:10" ht="11.25" customHeight="1">
      <c r="A220" s="21"/>
      <c r="B220" s="21"/>
      <c r="C220" s="21"/>
      <c r="D220" s="21"/>
      <c r="F220" s="21"/>
      <c r="G220" s="21"/>
      <c r="H220" s="21"/>
      <c r="I220" s="21"/>
      <c r="J220" s="21"/>
    </row>
    <row r="221" spans="1:10" ht="11.25" customHeight="1">
      <c r="A221" s="21"/>
      <c r="B221" s="21"/>
      <c r="C221" s="21"/>
      <c r="D221" s="21"/>
      <c r="F221" s="21"/>
      <c r="G221" s="21"/>
      <c r="H221" s="21"/>
      <c r="I221" s="21"/>
      <c r="J221" s="21"/>
    </row>
    <row r="222" spans="1:10" ht="11.25" customHeight="1">
      <c r="A222" s="21"/>
      <c r="B222" s="21"/>
      <c r="C222" s="21"/>
      <c r="D222" s="21"/>
      <c r="F222" s="21"/>
      <c r="G222" s="21"/>
      <c r="H222" s="21"/>
      <c r="I222" s="21"/>
      <c r="J222" s="21"/>
    </row>
    <row r="223" spans="1:10" ht="11.25" customHeight="1">
      <c r="A223" s="21"/>
      <c r="B223" s="21"/>
      <c r="C223" s="21"/>
      <c r="D223" s="21"/>
      <c r="F223" s="21"/>
      <c r="G223" s="21"/>
      <c r="H223" s="21"/>
      <c r="I223" s="21"/>
      <c r="J223" s="21"/>
    </row>
    <row r="224" spans="1:10" ht="11.25" customHeight="1">
      <c r="A224" s="21"/>
      <c r="B224" s="21"/>
      <c r="C224" s="21"/>
      <c r="D224" s="21"/>
      <c r="F224" s="21"/>
      <c r="G224" s="21"/>
      <c r="H224" s="21"/>
      <c r="I224" s="21"/>
      <c r="J224" s="21"/>
    </row>
    <row r="225" spans="1:10" ht="11.25" customHeight="1">
      <c r="A225" s="21"/>
      <c r="B225" s="21"/>
      <c r="C225" s="21"/>
      <c r="D225" s="21"/>
      <c r="F225" s="21"/>
      <c r="G225" s="21"/>
      <c r="H225" s="21"/>
      <c r="I225" s="21"/>
      <c r="J225" s="21"/>
    </row>
    <row r="226" spans="1:10" ht="11.25" customHeight="1">
      <c r="A226" s="21"/>
      <c r="B226" s="21"/>
      <c r="C226" s="21"/>
      <c r="D226" s="21"/>
      <c r="F226" s="21"/>
      <c r="G226" s="21"/>
      <c r="H226" s="21"/>
      <c r="I226" s="21"/>
      <c r="J226" s="21"/>
    </row>
    <row r="227" spans="1:10" ht="11.25" customHeight="1">
      <c r="A227" s="21"/>
      <c r="B227" s="21"/>
      <c r="C227" s="21"/>
      <c r="D227" s="21"/>
      <c r="F227" s="21"/>
      <c r="G227" s="21"/>
      <c r="H227" s="21"/>
      <c r="I227" s="21"/>
      <c r="J227" s="21"/>
    </row>
    <row r="228" spans="1:10" ht="11.25" customHeight="1">
      <c r="A228" s="21"/>
      <c r="B228" s="21"/>
      <c r="C228" s="21"/>
      <c r="D228" s="21"/>
      <c r="F228" s="21"/>
      <c r="G228" s="21"/>
      <c r="H228" s="21"/>
      <c r="I228" s="21"/>
      <c r="J228" s="21"/>
    </row>
    <row r="229" spans="1:10" ht="11.25" customHeight="1">
      <c r="A229" s="21"/>
      <c r="B229" s="21"/>
      <c r="C229" s="21"/>
      <c r="D229" s="21"/>
      <c r="F229" s="21"/>
      <c r="G229" s="21"/>
      <c r="H229" s="21"/>
      <c r="I229" s="21"/>
      <c r="J229" s="21"/>
    </row>
    <row r="230" spans="1:10" ht="11.25" customHeight="1">
      <c r="A230" s="21"/>
      <c r="B230" s="21"/>
      <c r="C230" s="21"/>
      <c r="D230" s="21"/>
      <c r="F230" s="21"/>
      <c r="G230" s="21"/>
      <c r="H230" s="21"/>
      <c r="I230" s="21"/>
      <c r="J230" s="21"/>
    </row>
    <row r="231" spans="1:10" ht="11.25" customHeight="1">
      <c r="A231" s="21"/>
      <c r="B231" s="21"/>
      <c r="C231" s="21"/>
      <c r="D231" s="21"/>
      <c r="F231" s="21"/>
      <c r="G231" s="21"/>
      <c r="H231" s="21"/>
      <c r="I231" s="21"/>
      <c r="J231" s="21"/>
    </row>
    <row r="232" spans="1:10" ht="11.25" customHeight="1">
      <c r="A232" s="21"/>
      <c r="B232" s="21"/>
      <c r="C232" s="21"/>
      <c r="D232" s="21"/>
      <c r="F232" s="21"/>
      <c r="G232" s="21"/>
      <c r="H232" s="21"/>
      <c r="I232" s="21"/>
      <c r="J232" s="21"/>
    </row>
    <row r="233" spans="1:10" ht="11.25" customHeight="1">
      <c r="A233" s="21"/>
      <c r="B233" s="21"/>
      <c r="C233" s="21"/>
      <c r="D233" s="21"/>
      <c r="F233" s="21"/>
      <c r="G233" s="21"/>
      <c r="H233" s="21"/>
      <c r="I233" s="21"/>
      <c r="J233" s="21"/>
    </row>
    <row r="234" spans="1:10" ht="11.25" customHeight="1">
      <c r="A234" s="21"/>
      <c r="B234" s="21"/>
      <c r="C234" s="21"/>
      <c r="D234" s="21"/>
      <c r="F234" s="21"/>
      <c r="G234" s="21"/>
      <c r="H234" s="21"/>
      <c r="I234" s="21"/>
      <c r="J234" s="21"/>
    </row>
    <row r="235" spans="1:10" ht="11.25" customHeight="1">
      <c r="A235" s="21"/>
      <c r="B235" s="21"/>
      <c r="C235" s="21"/>
      <c r="D235" s="21"/>
      <c r="F235" s="21"/>
      <c r="G235" s="21"/>
      <c r="H235" s="21"/>
      <c r="I235" s="21"/>
      <c r="J235" s="21"/>
    </row>
    <row r="236" spans="1:10" ht="11.25" customHeight="1">
      <c r="A236" s="21"/>
      <c r="B236" s="21"/>
      <c r="C236" s="21"/>
      <c r="D236" s="21"/>
      <c r="F236" s="21"/>
      <c r="G236" s="21"/>
      <c r="H236" s="21"/>
      <c r="I236" s="21"/>
      <c r="J236" s="21"/>
    </row>
    <row r="237" spans="1:10" ht="11.25" customHeight="1">
      <c r="A237" s="21"/>
      <c r="B237" s="21"/>
      <c r="C237" s="21"/>
      <c r="D237" s="21"/>
      <c r="F237" s="21"/>
      <c r="G237" s="21"/>
      <c r="H237" s="21"/>
      <c r="I237" s="21"/>
      <c r="J237" s="21"/>
    </row>
    <row r="238" spans="1:10" ht="11.25" customHeight="1">
      <c r="A238" s="21"/>
      <c r="B238" s="21"/>
      <c r="C238" s="21"/>
      <c r="D238" s="21"/>
      <c r="F238" s="21"/>
      <c r="G238" s="21"/>
      <c r="H238" s="21"/>
      <c r="I238" s="21"/>
      <c r="J238" s="21"/>
    </row>
    <row r="239" spans="1:10" ht="11.25" customHeight="1">
      <c r="A239" s="21"/>
      <c r="B239" s="21"/>
      <c r="C239" s="21"/>
      <c r="D239" s="21"/>
      <c r="F239" s="21"/>
      <c r="G239" s="21"/>
      <c r="H239" s="21"/>
      <c r="I239" s="21"/>
      <c r="J239" s="21"/>
    </row>
    <row r="240" spans="1:10" ht="11.25" customHeight="1">
      <c r="A240" s="21"/>
      <c r="B240" s="21"/>
      <c r="C240" s="21"/>
      <c r="D240" s="21"/>
      <c r="F240" s="21"/>
      <c r="G240" s="21"/>
      <c r="H240" s="21"/>
      <c r="I240" s="21"/>
      <c r="J240" s="21"/>
    </row>
    <row r="241" spans="1:10" ht="11.25" customHeight="1">
      <c r="A241" s="21"/>
      <c r="B241" s="21"/>
      <c r="C241" s="21"/>
      <c r="D241" s="21"/>
      <c r="F241" s="21"/>
      <c r="G241" s="21"/>
      <c r="H241" s="21"/>
      <c r="I241" s="21"/>
      <c r="J241" s="21"/>
    </row>
    <row r="242" spans="1:10" ht="11.25" customHeight="1">
      <c r="A242" s="21"/>
      <c r="B242" s="21"/>
      <c r="C242" s="21"/>
      <c r="D242" s="21"/>
      <c r="F242" s="21"/>
      <c r="G242" s="21"/>
      <c r="H242" s="21"/>
      <c r="I242" s="21"/>
      <c r="J242" s="21"/>
    </row>
    <row r="243" spans="1:10" ht="11.25" customHeight="1">
      <c r="A243" s="21"/>
      <c r="B243" s="21"/>
      <c r="C243" s="21"/>
      <c r="D243" s="21"/>
      <c r="F243" s="21"/>
      <c r="G243" s="21"/>
      <c r="H243" s="21"/>
      <c r="I243" s="21"/>
      <c r="J243" s="21"/>
    </row>
    <row r="244" spans="1:10" ht="11.25" customHeight="1">
      <c r="A244" s="21"/>
      <c r="B244" s="21"/>
      <c r="C244" s="21"/>
      <c r="D244" s="21"/>
      <c r="F244" s="21"/>
      <c r="G244" s="21"/>
      <c r="H244" s="21"/>
      <c r="I244" s="21"/>
      <c r="J244" s="21"/>
    </row>
    <row r="245" spans="1:10" ht="11.25" customHeight="1">
      <c r="A245" s="21"/>
      <c r="B245" s="21"/>
      <c r="C245" s="21"/>
      <c r="D245" s="21"/>
      <c r="F245" s="21"/>
      <c r="G245" s="21"/>
      <c r="H245" s="21"/>
      <c r="I245" s="21"/>
      <c r="J245" s="21"/>
    </row>
    <row r="246" spans="1:10" ht="11.25" customHeight="1">
      <c r="A246" s="21"/>
      <c r="B246" s="21"/>
      <c r="C246" s="21"/>
      <c r="D246" s="21"/>
      <c r="F246" s="21"/>
      <c r="G246" s="21"/>
      <c r="H246" s="21"/>
      <c r="I246" s="21"/>
      <c r="J246" s="21"/>
    </row>
    <row r="247" spans="1:10" ht="11.25" customHeight="1">
      <c r="A247" s="21"/>
      <c r="B247" s="21"/>
      <c r="C247" s="21"/>
      <c r="D247" s="21"/>
      <c r="F247" s="21"/>
      <c r="G247" s="21"/>
      <c r="H247" s="21"/>
      <c r="I247" s="21"/>
      <c r="J247" s="21"/>
    </row>
    <row r="248" spans="1:10" ht="11.25" customHeight="1">
      <c r="A248" s="21"/>
      <c r="B248" s="21"/>
      <c r="C248" s="21"/>
      <c r="D248" s="21"/>
      <c r="F248" s="21"/>
      <c r="G248" s="21"/>
      <c r="H248" s="21"/>
      <c r="I248" s="21"/>
      <c r="J248" s="21"/>
    </row>
    <row r="249" spans="1:10" ht="11.25" customHeight="1">
      <c r="A249" s="21"/>
      <c r="B249" s="21"/>
      <c r="C249" s="21"/>
      <c r="D249" s="21"/>
      <c r="F249" s="21"/>
      <c r="G249" s="21"/>
      <c r="H249" s="21"/>
      <c r="I249" s="21"/>
      <c r="J249" s="21"/>
    </row>
    <row r="250" spans="1:10" ht="11.25" customHeight="1">
      <c r="A250" s="21"/>
      <c r="B250" s="21"/>
      <c r="C250" s="21"/>
      <c r="D250" s="21"/>
      <c r="F250" s="21"/>
      <c r="G250" s="21"/>
      <c r="H250" s="21"/>
      <c r="I250" s="21"/>
      <c r="J250" s="21"/>
    </row>
    <row r="251" spans="1:10" ht="11.25" customHeight="1">
      <c r="A251" s="21"/>
      <c r="B251" s="21"/>
      <c r="C251" s="21"/>
      <c r="D251" s="21"/>
      <c r="F251" s="21"/>
      <c r="G251" s="21"/>
      <c r="H251" s="21"/>
      <c r="I251" s="21"/>
      <c r="J251" s="21"/>
    </row>
    <row r="252" spans="1:10" ht="11.25" customHeight="1">
      <c r="A252" s="21"/>
      <c r="B252" s="21"/>
      <c r="C252" s="21"/>
      <c r="D252" s="21"/>
      <c r="F252" s="21"/>
      <c r="G252" s="21"/>
      <c r="H252" s="21"/>
      <c r="I252" s="21"/>
      <c r="J252" s="21"/>
    </row>
    <row r="253" spans="1:10" ht="11.25" customHeight="1">
      <c r="A253" s="21"/>
      <c r="B253" s="21"/>
      <c r="C253" s="21"/>
      <c r="D253" s="21"/>
      <c r="F253" s="21"/>
      <c r="G253" s="21"/>
      <c r="H253" s="21"/>
      <c r="I253" s="21"/>
      <c r="J253" s="21"/>
    </row>
    <row r="254" spans="1:10" ht="11.25" customHeight="1">
      <c r="A254" s="21"/>
      <c r="B254" s="21"/>
      <c r="C254" s="21"/>
      <c r="D254" s="21"/>
      <c r="F254" s="21"/>
      <c r="G254" s="21"/>
      <c r="H254" s="21"/>
      <c r="I254" s="21"/>
      <c r="J254" s="21"/>
    </row>
    <row r="255" spans="1:10" ht="11.25" customHeight="1">
      <c r="A255" s="21"/>
      <c r="B255" s="21"/>
      <c r="C255" s="21"/>
      <c r="D255" s="21"/>
      <c r="F255" s="21"/>
      <c r="G255" s="21"/>
      <c r="H255" s="21"/>
      <c r="I255" s="21"/>
      <c r="J255" s="21"/>
    </row>
    <row r="256" spans="1:10" ht="11.25" customHeight="1">
      <c r="A256" s="21"/>
      <c r="B256" s="21"/>
      <c r="C256" s="21"/>
      <c r="D256" s="21"/>
      <c r="F256" s="21"/>
      <c r="G256" s="21"/>
      <c r="H256" s="21"/>
      <c r="I256" s="21"/>
      <c r="J256" s="21"/>
    </row>
    <row r="257" spans="1:10" ht="11.25" customHeight="1">
      <c r="A257" s="21"/>
      <c r="B257" s="21"/>
      <c r="C257" s="21"/>
      <c r="D257" s="21"/>
      <c r="F257" s="21"/>
      <c r="G257" s="21"/>
      <c r="H257" s="21"/>
      <c r="I257" s="21"/>
      <c r="J257" s="21"/>
    </row>
    <row r="258" spans="1:10" ht="11.25" customHeight="1">
      <c r="A258" s="21"/>
      <c r="B258" s="21"/>
      <c r="C258" s="21"/>
      <c r="D258" s="21"/>
      <c r="F258" s="21"/>
      <c r="G258" s="21"/>
      <c r="H258" s="21"/>
      <c r="I258" s="21"/>
      <c r="J258" s="21"/>
    </row>
    <row r="259" spans="1:10" ht="11.25" customHeight="1">
      <c r="A259" s="21"/>
      <c r="B259" s="21"/>
      <c r="C259" s="21"/>
      <c r="D259" s="21"/>
      <c r="F259" s="21"/>
      <c r="G259" s="21"/>
      <c r="H259" s="21"/>
      <c r="I259" s="21"/>
      <c r="J259" s="21"/>
    </row>
    <row r="260" spans="1:10" ht="11.25" customHeight="1">
      <c r="A260" s="21"/>
      <c r="B260" s="21"/>
      <c r="C260" s="21"/>
      <c r="D260" s="21"/>
      <c r="F260" s="21"/>
      <c r="G260" s="21"/>
      <c r="H260" s="21"/>
      <c r="I260" s="21"/>
      <c r="J260" s="21"/>
    </row>
    <row r="261" spans="1:10" ht="11.25" customHeight="1">
      <c r="A261" s="21"/>
      <c r="B261" s="21"/>
      <c r="C261" s="21"/>
      <c r="D261" s="21"/>
      <c r="F261" s="21"/>
      <c r="G261" s="21"/>
      <c r="H261" s="21"/>
      <c r="I261" s="21"/>
      <c r="J261" s="21"/>
    </row>
    <row r="262" spans="1:10" ht="11.25" customHeight="1">
      <c r="A262" s="21"/>
      <c r="B262" s="21"/>
      <c r="C262" s="21"/>
      <c r="D262" s="21"/>
      <c r="F262" s="21"/>
      <c r="G262" s="21"/>
      <c r="H262" s="21"/>
      <c r="I262" s="21"/>
      <c r="J262" s="21"/>
    </row>
    <row r="263" spans="1:10" ht="11.25" customHeight="1">
      <c r="A263" s="21"/>
      <c r="B263" s="21"/>
      <c r="C263" s="21"/>
      <c r="D263" s="21"/>
      <c r="F263" s="21"/>
      <c r="G263" s="21"/>
      <c r="H263" s="21"/>
      <c r="I263" s="21"/>
      <c r="J263" s="21"/>
    </row>
    <row r="264" spans="1:10" ht="11.25" customHeight="1">
      <c r="A264" s="21"/>
      <c r="B264" s="21"/>
      <c r="C264" s="21"/>
      <c r="D264" s="21"/>
      <c r="F264" s="21"/>
      <c r="G264" s="21"/>
      <c r="H264" s="21"/>
      <c r="I264" s="21"/>
      <c r="J264" s="21"/>
    </row>
    <row r="265" spans="1:10" ht="11.25" customHeight="1">
      <c r="A265" s="21"/>
      <c r="B265" s="21"/>
      <c r="C265" s="21"/>
      <c r="D265" s="21"/>
      <c r="F265" s="21"/>
      <c r="G265" s="21"/>
      <c r="H265" s="21"/>
      <c r="I265" s="21"/>
      <c r="J265" s="21"/>
    </row>
    <row r="266" spans="1:10" ht="11.25" customHeight="1">
      <c r="A266" s="21"/>
      <c r="B266" s="21"/>
      <c r="C266" s="21"/>
      <c r="D266" s="21"/>
      <c r="F266" s="21"/>
      <c r="G266" s="21"/>
      <c r="H266" s="21"/>
      <c r="I266" s="21"/>
      <c r="J266" s="21"/>
    </row>
    <row r="267" spans="1:10" ht="11.25" customHeight="1">
      <c r="A267" s="21"/>
      <c r="B267" s="21"/>
      <c r="C267" s="21"/>
      <c r="D267" s="21"/>
      <c r="F267" s="21"/>
      <c r="G267" s="21"/>
      <c r="H267" s="21"/>
      <c r="I267" s="21"/>
      <c r="J267" s="21"/>
    </row>
    <row r="268" spans="1:10" ht="11.25" customHeight="1">
      <c r="A268" s="21"/>
      <c r="B268" s="21"/>
      <c r="C268" s="21"/>
      <c r="D268" s="21"/>
      <c r="F268" s="21"/>
      <c r="G268" s="21"/>
      <c r="H268" s="21"/>
      <c r="I268" s="21"/>
      <c r="J268" s="21"/>
    </row>
    <row r="269" spans="1:10" ht="11.25" customHeight="1">
      <c r="A269" s="21"/>
      <c r="B269" s="21"/>
      <c r="C269" s="21"/>
      <c r="D269" s="21"/>
      <c r="F269" s="21"/>
      <c r="G269" s="21"/>
      <c r="H269" s="21"/>
      <c r="I269" s="21"/>
      <c r="J269" s="21"/>
    </row>
    <row r="270" spans="1:10" ht="11.25" customHeight="1">
      <c r="A270" s="21"/>
      <c r="B270" s="21"/>
      <c r="C270" s="21"/>
      <c r="D270" s="21"/>
      <c r="F270" s="21"/>
      <c r="G270" s="21"/>
      <c r="H270" s="21"/>
      <c r="I270" s="21"/>
      <c r="J270" s="21"/>
    </row>
    <row r="271" spans="1:10" ht="11.25" customHeight="1">
      <c r="A271" s="21"/>
      <c r="B271" s="21"/>
      <c r="C271" s="21"/>
      <c r="D271" s="21"/>
      <c r="F271" s="21"/>
      <c r="G271" s="21"/>
      <c r="H271" s="21"/>
      <c r="I271" s="21"/>
      <c r="J271" s="21"/>
    </row>
    <row r="272" spans="1:10" ht="11.25" customHeight="1">
      <c r="A272" s="21"/>
      <c r="B272" s="21"/>
      <c r="C272" s="21"/>
      <c r="D272" s="21"/>
      <c r="F272" s="21"/>
      <c r="G272" s="21"/>
      <c r="H272" s="21"/>
      <c r="I272" s="21"/>
      <c r="J272" s="21"/>
    </row>
    <row r="273" spans="1:10" ht="11.25" customHeight="1">
      <c r="A273" s="21"/>
      <c r="B273" s="21"/>
      <c r="C273" s="21"/>
      <c r="D273" s="21"/>
      <c r="F273" s="21"/>
      <c r="G273" s="21"/>
      <c r="H273" s="21"/>
      <c r="I273" s="21"/>
      <c r="J273" s="21"/>
    </row>
    <row r="274" spans="1:10" ht="11.25" customHeight="1">
      <c r="A274" s="21"/>
      <c r="B274" s="21"/>
      <c r="C274" s="21"/>
      <c r="D274" s="21"/>
      <c r="F274" s="21"/>
      <c r="G274" s="21"/>
      <c r="H274" s="21"/>
      <c r="I274" s="21"/>
      <c r="J274" s="21"/>
    </row>
    <row r="275" spans="1:10" ht="11.25" customHeight="1">
      <c r="A275" s="21"/>
      <c r="B275" s="21"/>
      <c r="C275" s="21"/>
      <c r="D275" s="21"/>
      <c r="F275" s="21"/>
      <c r="G275" s="21"/>
      <c r="H275" s="21"/>
      <c r="I275" s="21"/>
      <c r="J275" s="21"/>
    </row>
    <row r="276" spans="1:10" ht="11.25" customHeight="1">
      <c r="A276" s="21"/>
      <c r="B276" s="21"/>
      <c r="C276" s="21"/>
      <c r="D276" s="21"/>
      <c r="F276" s="21"/>
      <c r="G276" s="21"/>
      <c r="H276" s="21"/>
      <c r="I276" s="21"/>
      <c r="J276" s="21"/>
    </row>
    <row r="277" spans="1:10" ht="11.25" customHeight="1">
      <c r="A277" s="21"/>
      <c r="B277" s="21"/>
      <c r="C277" s="21"/>
      <c r="D277" s="21"/>
      <c r="F277" s="21"/>
      <c r="G277" s="21"/>
      <c r="H277" s="21"/>
      <c r="I277" s="21"/>
      <c r="J277" s="21"/>
    </row>
    <row r="278" spans="1:10" ht="11.25" customHeight="1">
      <c r="A278" s="21"/>
      <c r="B278" s="21"/>
      <c r="C278" s="21"/>
      <c r="D278" s="21"/>
      <c r="F278" s="21"/>
      <c r="G278" s="21"/>
      <c r="H278" s="21"/>
      <c r="I278" s="21"/>
      <c r="J278" s="21"/>
    </row>
    <row r="279" spans="1:10" ht="11.25" customHeight="1">
      <c r="A279" s="21"/>
      <c r="B279" s="21"/>
      <c r="C279" s="21"/>
      <c r="D279" s="21"/>
      <c r="F279" s="21"/>
      <c r="G279" s="21"/>
      <c r="H279" s="21"/>
      <c r="I279" s="21"/>
      <c r="J279" s="21"/>
    </row>
    <row r="280" spans="1:10" ht="11.25" customHeight="1">
      <c r="A280" s="21"/>
      <c r="B280" s="21"/>
      <c r="C280" s="21"/>
      <c r="D280" s="21"/>
      <c r="F280" s="21"/>
      <c r="G280" s="21"/>
      <c r="H280" s="21"/>
      <c r="I280" s="21"/>
      <c r="J280" s="21"/>
    </row>
    <row r="281" spans="1:10" ht="11.25" customHeight="1">
      <c r="A281" s="21"/>
      <c r="B281" s="21"/>
      <c r="C281" s="21"/>
      <c r="D281" s="21"/>
      <c r="F281" s="21"/>
      <c r="G281" s="21"/>
      <c r="H281" s="21"/>
      <c r="I281" s="21"/>
      <c r="J281" s="21"/>
    </row>
    <row r="282" spans="1:10" ht="11.25" customHeight="1">
      <c r="A282" s="21"/>
      <c r="B282" s="21"/>
      <c r="C282" s="21"/>
      <c r="D282" s="21"/>
      <c r="F282" s="21"/>
      <c r="G282" s="21"/>
      <c r="H282" s="21"/>
      <c r="I282" s="21"/>
      <c r="J282" s="21"/>
    </row>
    <row r="283" spans="1:10" ht="11.25" customHeight="1">
      <c r="A283" s="21"/>
      <c r="B283" s="21"/>
      <c r="C283" s="21"/>
      <c r="D283" s="21"/>
      <c r="F283" s="21"/>
      <c r="G283" s="21"/>
      <c r="H283" s="21"/>
      <c r="I283" s="21"/>
      <c r="J283" s="21"/>
    </row>
    <row r="284" spans="1:10" ht="11.25" customHeight="1">
      <c r="A284" s="21"/>
      <c r="B284" s="21"/>
      <c r="C284" s="21"/>
      <c r="D284" s="21"/>
      <c r="F284" s="21"/>
      <c r="G284" s="21"/>
      <c r="H284" s="21"/>
      <c r="I284" s="21"/>
      <c r="J284" s="21"/>
    </row>
    <row r="285" spans="1:10" ht="11.25" customHeight="1">
      <c r="A285" s="21"/>
      <c r="B285" s="21"/>
      <c r="C285" s="21"/>
      <c r="D285" s="21"/>
      <c r="F285" s="21"/>
      <c r="G285" s="21"/>
      <c r="H285" s="21"/>
      <c r="I285" s="21"/>
      <c r="J285" s="21"/>
    </row>
    <row r="286" spans="1:10" ht="11.25" customHeight="1">
      <c r="A286" s="21"/>
      <c r="B286" s="21"/>
      <c r="C286" s="21"/>
      <c r="D286" s="21"/>
      <c r="F286" s="21"/>
      <c r="G286" s="21"/>
      <c r="H286" s="21"/>
      <c r="I286" s="21"/>
      <c r="J286" s="21"/>
    </row>
    <row r="287" spans="1:10" ht="11.25" customHeight="1">
      <c r="A287" s="21"/>
      <c r="B287" s="21"/>
      <c r="C287" s="21"/>
      <c r="D287" s="21"/>
      <c r="F287" s="21"/>
      <c r="G287" s="21"/>
      <c r="H287" s="21"/>
      <c r="I287" s="21"/>
      <c r="J287" s="21"/>
    </row>
    <row r="288" spans="1:10" ht="11.25" customHeight="1">
      <c r="A288" s="21"/>
      <c r="B288" s="21"/>
      <c r="C288" s="21"/>
      <c r="D288" s="21"/>
      <c r="F288" s="21"/>
      <c r="G288" s="21"/>
      <c r="H288" s="21"/>
      <c r="I288" s="21"/>
      <c r="J288" s="21"/>
    </row>
    <row r="289" spans="1:10" ht="11.25" customHeight="1">
      <c r="A289" s="21"/>
      <c r="B289" s="21"/>
      <c r="C289" s="21"/>
      <c r="D289" s="21"/>
      <c r="F289" s="21"/>
      <c r="G289" s="21"/>
      <c r="H289" s="21"/>
      <c r="I289" s="21"/>
      <c r="J289" s="21"/>
    </row>
    <row r="290" spans="1:10" ht="11.25" customHeight="1">
      <c r="A290" s="21"/>
      <c r="B290" s="21"/>
      <c r="C290" s="21"/>
      <c r="D290" s="21"/>
      <c r="F290" s="21"/>
      <c r="G290" s="21"/>
      <c r="H290" s="21"/>
      <c r="I290" s="21"/>
      <c r="J290" s="21"/>
    </row>
    <row r="291" spans="1:10" ht="11.25" customHeight="1">
      <c r="A291" s="21"/>
      <c r="B291" s="21"/>
      <c r="C291" s="21"/>
      <c r="D291" s="21"/>
      <c r="F291" s="21"/>
      <c r="G291" s="21"/>
      <c r="H291" s="21"/>
      <c r="I291" s="21"/>
      <c r="J291" s="21"/>
    </row>
    <row r="292" spans="1:10" ht="11.25" customHeight="1">
      <c r="A292" s="21"/>
      <c r="B292" s="21"/>
      <c r="C292" s="21"/>
      <c r="D292" s="21"/>
      <c r="F292" s="21"/>
      <c r="G292" s="21"/>
      <c r="H292" s="21"/>
      <c r="I292" s="21"/>
      <c r="J292" s="21"/>
    </row>
    <row r="293" spans="1:10" ht="11.25" customHeight="1">
      <c r="A293" s="21"/>
      <c r="B293" s="21"/>
      <c r="C293" s="21"/>
      <c r="D293" s="21"/>
      <c r="F293" s="21"/>
      <c r="G293" s="21"/>
      <c r="H293" s="21"/>
      <c r="I293" s="21"/>
      <c r="J293" s="21"/>
    </row>
    <row r="294" spans="1:10" ht="11.25" customHeight="1">
      <c r="A294" s="21"/>
      <c r="B294" s="21"/>
      <c r="C294" s="21"/>
      <c r="D294" s="21"/>
      <c r="F294" s="21"/>
      <c r="G294" s="21"/>
      <c r="H294" s="21"/>
      <c r="I294" s="21"/>
      <c r="J294" s="21"/>
    </row>
    <row r="295" spans="1:10" ht="11.25" customHeight="1">
      <c r="A295" s="21"/>
      <c r="B295" s="21"/>
      <c r="C295" s="21"/>
      <c r="D295" s="21"/>
      <c r="F295" s="21"/>
      <c r="G295" s="21"/>
      <c r="H295" s="21"/>
      <c r="I295" s="21"/>
      <c r="J295" s="21"/>
    </row>
    <row r="296" spans="1:10" ht="11.25" customHeight="1">
      <c r="A296" s="21"/>
      <c r="B296" s="21"/>
      <c r="C296" s="21"/>
      <c r="D296" s="21"/>
      <c r="F296" s="21"/>
      <c r="G296" s="21"/>
      <c r="H296" s="21"/>
      <c r="I296" s="21"/>
      <c r="J296" s="21"/>
    </row>
    <row r="297" spans="1:10" ht="11.25" customHeight="1">
      <c r="A297" s="21"/>
      <c r="B297" s="21"/>
      <c r="C297" s="21"/>
      <c r="D297" s="21"/>
      <c r="F297" s="21"/>
      <c r="G297" s="21"/>
      <c r="H297" s="21"/>
      <c r="I297" s="21"/>
      <c r="J297" s="21"/>
    </row>
    <row r="298" spans="1:10" ht="11.25" customHeight="1">
      <c r="A298" s="21"/>
      <c r="B298" s="21"/>
      <c r="C298" s="21"/>
      <c r="D298" s="21"/>
      <c r="F298" s="21"/>
      <c r="G298" s="21"/>
      <c r="H298" s="21"/>
      <c r="I298" s="21"/>
      <c r="J298" s="21"/>
    </row>
    <row r="299" spans="1:10" ht="11.25" customHeight="1">
      <c r="A299" s="21"/>
      <c r="B299" s="21"/>
      <c r="C299" s="21"/>
      <c r="D299" s="21"/>
      <c r="F299" s="21"/>
      <c r="G299" s="21"/>
      <c r="H299" s="21"/>
      <c r="I299" s="21"/>
      <c r="J299" s="21"/>
    </row>
    <row r="300" spans="1:10" ht="11.25" customHeight="1">
      <c r="A300" s="21"/>
      <c r="B300" s="21"/>
      <c r="C300" s="21"/>
      <c r="D300" s="21"/>
      <c r="F300" s="21"/>
      <c r="G300" s="21"/>
      <c r="H300" s="21"/>
      <c r="I300" s="21"/>
      <c r="J300" s="21"/>
    </row>
    <row r="301" spans="1:10" ht="11.25" customHeight="1">
      <c r="A301" s="21"/>
      <c r="B301" s="21"/>
      <c r="C301" s="21"/>
      <c r="D301" s="21"/>
      <c r="F301" s="21"/>
      <c r="G301" s="21"/>
      <c r="H301" s="21"/>
      <c r="I301" s="21"/>
      <c r="J301" s="21"/>
    </row>
    <row r="302" spans="1:10" ht="11.25" customHeight="1">
      <c r="A302" s="21"/>
      <c r="B302" s="21"/>
      <c r="C302" s="21"/>
      <c r="D302" s="21"/>
      <c r="F302" s="21"/>
      <c r="G302" s="21"/>
      <c r="H302" s="21"/>
      <c r="I302" s="21"/>
      <c r="J302" s="21"/>
    </row>
    <row r="303" spans="1:10" ht="11.25" customHeight="1">
      <c r="A303" s="21"/>
      <c r="B303" s="21"/>
      <c r="C303" s="21"/>
      <c r="D303" s="21"/>
      <c r="F303" s="21"/>
      <c r="G303" s="21"/>
      <c r="H303" s="21"/>
      <c r="I303" s="21"/>
      <c r="J303" s="21"/>
    </row>
    <row r="304" spans="1:10" ht="11.25" customHeight="1">
      <c r="A304" s="21"/>
      <c r="B304" s="21"/>
      <c r="C304" s="21"/>
      <c r="D304" s="21"/>
      <c r="F304" s="21"/>
      <c r="G304" s="21"/>
      <c r="H304" s="21"/>
      <c r="I304" s="21"/>
      <c r="J304" s="21"/>
    </row>
    <row r="305" spans="1:10" ht="11.25" customHeight="1">
      <c r="A305" s="21"/>
      <c r="B305" s="21"/>
      <c r="C305" s="21"/>
      <c r="D305" s="21"/>
      <c r="F305" s="21"/>
      <c r="G305" s="21"/>
      <c r="H305" s="21"/>
      <c r="I305" s="21"/>
      <c r="J305" s="21"/>
    </row>
    <row r="306" spans="1:10" ht="11.25" customHeight="1">
      <c r="A306" s="21"/>
      <c r="B306" s="21"/>
      <c r="C306" s="21"/>
      <c r="D306" s="21"/>
      <c r="F306" s="21"/>
      <c r="G306" s="21"/>
      <c r="H306" s="21"/>
      <c r="I306" s="21"/>
      <c r="J306" s="21"/>
    </row>
    <row r="307" spans="1:10" ht="11.25" customHeight="1">
      <c r="A307" s="21"/>
      <c r="B307" s="21"/>
      <c r="C307" s="21"/>
      <c r="D307" s="21"/>
      <c r="F307" s="21"/>
      <c r="G307" s="21"/>
      <c r="H307" s="21"/>
      <c r="I307" s="21"/>
      <c r="J307" s="21"/>
    </row>
    <row r="308" spans="1:10" ht="11.25" customHeight="1">
      <c r="A308" s="21"/>
      <c r="B308" s="21"/>
      <c r="C308" s="21"/>
      <c r="D308" s="21"/>
      <c r="F308" s="21"/>
      <c r="G308" s="21"/>
      <c r="H308" s="21"/>
      <c r="I308" s="21"/>
      <c r="J308" s="21"/>
    </row>
    <row r="309" spans="1:10" ht="11.25" customHeight="1">
      <c r="A309" s="21"/>
      <c r="B309" s="21"/>
      <c r="C309" s="21"/>
      <c r="D309" s="21"/>
      <c r="F309" s="21"/>
      <c r="G309" s="21"/>
      <c r="H309" s="21"/>
      <c r="I309" s="21"/>
      <c r="J309" s="21"/>
    </row>
    <row r="310" spans="1:10" ht="11.25" customHeight="1">
      <c r="A310" s="21"/>
      <c r="B310" s="21"/>
      <c r="C310" s="21"/>
      <c r="D310" s="21"/>
      <c r="F310" s="21"/>
      <c r="G310" s="21"/>
      <c r="H310" s="21"/>
      <c r="I310" s="21"/>
      <c r="J310" s="21"/>
    </row>
    <row r="311" spans="1:10" ht="11.25" customHeight="1">
      <c r="A311" s="21"/>
      <c r="B311" s="21"/>
      <c r="C311" s="21"/>
      <c r="D311" s="21"/>
      <c r="F311" s="21"/>
      <c r="G311" s="21"/>
      <c r="H311" s="21"/>
      <c r="I311" s="21"/>
      <c r="J311" s="21"/>
    </row>
    <row r="312" spans="1:10" ht="11.25" customHeight="1">
      <c r="A312" s="21"/>
      <c r="B312" s="21"/>
      <c r="C312" s="21"/>
      <c r="D312" s="21"/>
      <c r="F312" s="21"/>
      <c r="G312" s="21"/>
      <c r="H312" s="21"/>
      <c r="I312" s="21"/>
      <c r="J312" s="21"/>
    </row>
    <row r="313" spans="1:10" ht="11.25" customHeight="1">
      <c r="A313" s="21"/>
      <c r="B313" s="21"/>
      <c r="C313" s="21"/>
      <c r="D313" s="21"/>
      <c r="F313" s="21"/>
      <c r="G313" s="21"/>
      <c r="H313" s="21"/>
      <c r="I313" s="21"/>
      <c r="J313" s="21"/>
    </row>
    <row r="314" spans="1:10" ht="11.25" customHeight="1">
      <c r="A314" s="21"/>
      <c r="B314" s="21"/>
      <c r="C314" s="21"/>
      <c r="D314" s="21"/>
      <c r="F314" s="21"/>
      <c r="G314" s="21"/>
      <c r="H314" s="21"/>
      <c r="I314" s="21"/>
      <c r="J314" s="21"/>
    </row>
    <row r="315" spans="1:10" ht="11.25" customHeight="1">
      <c r="A315" s="21"/>
      <c r="B315" s="21"/>
      <c r="C315" s="21"/>
      <c r="D315" s="21"/>
      <c r="F315" s="21"/>
      <c r="G315" s="21"/>
      <c r="H315" s="21"/>
      <c r="I315" s="21"/>
      <c r="J315" s="21"/>
    </row>
    <row r="316" spans="1:10" ht="11.25" customHeight="1">
      <c r="A316" s="21"/>
      <c r="B316" s="21"/>
      <c r="C316" s="21"/>
      <c r="D316" s="21"/>
      <c r="F316" s="21"/>
      <c r="G316" s="21"/>
      <c r="H316" s="21"/>
      <c r="I316" s="21"/>
      <c r="J316" s="21"/>
    </row>
    <row r="317" spans="1:10" ht="11.25" customHeight="1">
      <c r="A317" s="21"/>
      <c r="B317" s="21"/>
      <c r="C317" s="21"/>
      <c r="D317" s="21"/>
      <c r="F317" s="21"/>
      <c r="G317" s="21"/>
      <c r="H317" s="21"/>
      <c r="I317" s="21"/>
      <c r="J317" s="21"/>
    </row>
    <row r="318" spans="1:10" ht="11.25" customHeight="1">
      <c r="A318" s="21"/>
      <c r="B318" s="21"/>
      <c r="C318" s="21"/>
      <c r="D318" s="21"/>
      <c r="F318" s="21"/>
      <c r="G318" s="21"/>
      <c r="H318" s="21"/>
      <c r="I318" s="21"/>
      <c r="J318" s="21"/>
    </row>
    <row r="319" spans="1:10" ht="11.25" customHeight="1">
      <c r="A319" s="21"/>
      <c r="B319" s="21"/>
      <c r="C319" s="21"/>
      <c r="D319" s="21"/>
      <c r="F319" s="21"/>
      <c r="G319" s="21"/>
      <c r="H319" s="21"/>
      <c r="I319" s="21"/>
      <c r="J319" s="21"/>
    </row>
    <row r="320" spans="1:10" ht="11.25" customHeight="1">
      <c r="A320" s="21"/>
      <c r="B320" s="21"/>
      <c r="C320" s="21"/>
      <c r="D320" s="21"/>
      <c r="F320" s="21"/>
      <c r="G320" s="21"/>
      <c r="H320" s="21"/>
      <c r="I320" s="21"/>
      <c r="J320" s="21"/>
    </row>
    <row r="321" spans="1:10" ht="11.25" customHeight="1">
      <c r="A321" s="21"/>
      <c r="B321" s="21"/>
      <c r="C321" s="21"/>
      <c r="D321" s="21"/>
      <c r="F321" s="21"/>
      <c r="G321" s="21"/>
      <c r="H321" s="21"/>
      <c r="I321" s="21"/>
      <c r="J321" s="21"/>
    </row>
    <row r="322" spans="1:10" ht="11.25" customHeight="1">
      <c r="A322" s="21"/>
      <c r="B322" s="21"/>
      <c r="C322" s="21"/>
      <c r="D322" s="21"/>
      <c r="F322" s="21"/>
      <c r="G322" s="21"/>
      <c r="H322" s="21"/>
      <c r="I322" s="21"/>
      <c r="J322" s="21"/>
    </row>
    <row r="323" spans="1:10" ht="11.25" customHeight="1">
      <c r="A323" s="21"/>
      <c r="B323" s="21"/>
      <c r="C323" s="21"/>
      <c r="D323" s="21"/>
      <c r="F323" s="21"/>
      <c r="G323" s="21"/>
      <c r="H323" s="21"/>
      <c r="I323" s="21"/>
      <c r="J323" s="21"/>
    </row>
    <row r="324" spans="1:10" ht="11.25" customHeight="1">
      <c r="A324" s="21"/>
      <c r="B324" s="21"/>
      <c r="C324" s="21"/>
      <c r="D324" s="21"/>
      <c r="F324" s="21"/>
      <c r="G324" s="21"/>
      <c r="H324" s="21"/>
      <c r="I324" s="21"/>
      <c r="J324" s="21"/>
    </row>
    <row r="325" spans="1:10" ht="11.25" customHeight="1">
      <c r="A325" s="21"/>
      <c r="B325" s="21"/>
      <c r="C325" s="21"/>
      <c r="D325" s="21"/>
      <c r="F325" s="21"/>
      <c r="G325" s="21"/>
      <c r="H325" s="21"/>
      <c r="I325" s="21"/>
      <c r="J325" s="21"/>
    </row>
    <row r="326" spans="1:10" ht="11.25" customHeight="1">
      <c r="A326" s="21"/>
      <c r="B326" s="21"/>
      <c r="C326" s="21"/>
      <c r="D326" s="21"/>
      <c r="F326" s="21"/>
      <c r="G326" s="21"/>
      <c r="H326" s="21"/>
      <c r="I326" s="21"/>
      <c r="J326" s="21"/>
    </row>
    <row r="327" spans="1:10" ht="11.25" customHeight="1">
      <c r="A327" s="21"/>
      <c r="B327" s="21"/>
      <c r="C327" s="21"/>
      <c r="D327" s="21"/>
      <c r="F327" s="21"/>
      <c r="G327" s="21"/>
      <c r="H327" s="21"/>
      <c r="I327" s="21"/>
      <c r="J327" s="21"/>
    </row>
    <row r="328" spans="1:10" ht="11.25" customHeight="1">
      <c r="A328" s="21"/>
      <c r="B328" s="21"/>
      <c r="C328" s="21"/>
      <c r="D328" s="21"/>
      <c r="F328" s="21"/>
      <c r="G328" s="21"/>
      <c r="H328" s="21"/>
      <c r="I328" s="21"/>
      <c r="J328" s="21"/>
    </row>
    <row r="329" spans="1:10" ht="11.25" customHeight="1">
      <c r="A329" s="21"/>
      <c r="B329" s="21"/>
      <c r="C329" s="21"/>
      <c r="D329" s="21"/>
      <c r="F329" s="21"/>
      <c r="G329" s="21"/>
      <c r="H329" s="21"/>
      <c r="I329" s="21"/>
      <c r="J329" s="21"/>
    </row>
    <row r="330" spans="1:10" ht="11.25" customHeight="1">
      <c r="A330" s="21"/>
      <c r="B330" s="21"/>
      <c r="C330" s="21"/>
      <c r="D330" s="21"/>
      <c r="F330" s="21"/>
      <c r="G330" s="21"/>
      <c r="H330" s="21"/>
      <c r="I330" s="21"/>
      <c r="J330" s="21"/>
    </row>
    <row r="331" spans="1:10" ht="11.25" customHeight="1">
      <c r="A331" s="21"/>
      <c r="B331" s="21"/>
      <c r="C331" s="21"/>
      <c r="D331" s="21"/>
      <c r="F331" s="21"/>
      <c r="G331" s="21"/>
      <c r="H331" s="21"/>
      <c r="I331" s="21"/>
      <c r="J331" s="21"/>
    </row>
    <row r="332" spans="1:10" ht="11.25" customHeight="1">
      <c r="A332" s="21"/>
      <c r="B332" s="21"/>
      <c r="C332" s="21"/>
      <c r="D332" s="21"/>
      <c r="F332" s="21"/>
      <c r="G332" s="21"/>
      <c r="H332" s="21"/>
      <c r="I332" s="21"/>
      <c r="J332" s="21"/>
    </row>
    <row r="333" spans="1:10" ht="11.25" customHeight="1">
      <c r="A333" s="21"/>
      <c r="B333" s="21"/>
      <c r="C333" s="21"/>
      <c r="D333" s="21"/>
      <c r="F333" s="21"/>
      <c r="G333" s="21"/>
      <c r="H333" s="21"/>
      <c r="I333" s="21"/>
      <c r="J333" s="21"/>
    </row>
    <row r="334" spans="1:10" ht="11.25" customHeight="1">
      <c r="A334" s="21"/>
      <c r="B334" s="21"/>
      <c r="C334" s="21"/>
      <c r="D334" s="21"/>
      <c r="F334" s="21"/>
      <c r="G334" s="21"/>
      <c r="H334" s="21"/>
      <c r="I334" s="21"/>
      <c r="J334" s="21"/>
    </row>
    <row r="335" spans="1:10" ht="11.25" customHeight="1">
      <c r="A335" s="21"/>
      <c r="B335" s="21"/>
      <c r="C335" s="21"/>
      <c r="D335" s="21"/>
      <c r="F335" s="21"/>
      <c r="G335" s="21"/>
      <c r="H335" s="21"/>
      <c r="I335" s="21"/>
      <c r="J335" s="21"/>
    </row>
    <row r="336" spans="1:10" ht="11.25" customHeight="1">
      <c r="A336" s="21"/>
      <c r="B336" s="21"/>
      <c r="C336" s="21"/>
      <c r="D336" s="21"/>
      <c r="F336" s="21"/>
      <c r="G336" s="21"/>
      <c r="H336" s="21"/>
      <c r="I336" s="21"/>
      <c r="J336" s="21"/>
    </row>
    <row r="337" spans="1:10" ht="11.25" customHeight="1">
      <c r="A337" s="21"/>
      <c r="B337" s="21"/>
      <c r="C337" s="21"/>
      <c r="D337" s="21"/>
      <c r="F337" s="21"/>
      <c r="G337" s="21"/>
      <c r="H337" s="21"/>
      <c r="I337" s="21"/>
      <c r="J337" s="21"/>
    </row>
    <row r="338" spans="1:10" ht="11.25" customHeight="1">
      <c r="A338" s="21"/>
      <c r="B338" s="21"/>
      <c r="C338" s="21"/>
      <c r="D338" s="21"/>
      <c r="F338" s="21"/>
      <c r="G338" s="21"/>
      <c r="H338" s="21"/>
      <c r="I338" s="21"/>
      <c r="J338" s="21"/>
    </row>
    <row r="339" spans="1:10" ht="11.25" customHeight="1">
      <c r="A339" s="21"/>
      <c r="B339" s="21"/>
      <c r="C339" s="21"/>
      <c r="D339" s="21"/>
      <c r="F339" s="21"/>
      <c r="G339" s="21"/>
      <c r="H339" s="21"/>
      <c r="I339" s="21"/>
      <c r="J339" s="21"/>
    </row>
    <row r="340" spans="1:10" ht="11.25" customHeight="1">
      <c r="A340" s="21"/>
      <c r="B340" s="21"/>
      <c r="C340" s="21"/>
      <c r="D340" s="21"/>
      <c r="F340" s="21"/>
      <c r="G340" s="21"/>
      <c r="H340" s="21"/>
      <c r="I340" s="21"/>
      <c r="J340" s="21"/>
    </row>
    <row r="341" spans="1:10" ht="11.25" customHeight="1">
      <c r="A341" s="21"/>
      <c r="B341" s="21"/>
      <c r="C341" s="21"/>
      <c r="D341" s="21"/>
      <c r="F341" s="21"/>
      <c r="G341" s="21"/>
      <c r="H341" s="21"/>
      <c r="I341" s="21"/>
      <c r="J341" s="21"/>
    </row>
    <row r="342" spans="1:10" ht="11.25" customHeight="1">
      <c r="A342" s="21"/>
      <c r="B342" s="21"/>
      <c r="C342" s="21"/>
      <c r="D342" s="21"/>
      <c r="F342" s="21"/>
      <c r="G342" s="21"/>
      <c r="H342" s="21"/>
      <c r="I342" s="21"/>
      <c r="J342" s="21"/>
    </row>
    <row r="343" spans="1:10" ht="11.25" customHeight="1">
      <c r="A343" s="21"/>
      <c r="B343" s="21"/>
      <c r="C343" s="21"/>
      <c r="D343" s="21"/>
      <c r="F343" s="21"/>
      <c r="G343" s="21"/>
      <c r="H343" s="21"/>
      <c r="I343" s="21"/>
      <c r="J343" s="21"/>
    </row>
    <row r="344" spans="1:10" ht="11.25" customHeight="1">
      <c r="A344" s="21"/>
      <c r="B344" s="21"/>
      <c r="C344" s="21"/>
      <c r="D344" s="21"/>
      <c r="F344" s="21"/>
      <c r="G344" s="21"/>
      <c r="H344" s="21"/>
      <c r="I344" s="21"/>
      <c r="J344" s="21"/>
    </row>
    <row r="345" spans="1:10" ht="11.25" customHeight="1">
      <c r="A345" s="21"/>
      <c r="B345" s="21"/>
      <c r="C345" s="21"/>
      <c r="D345" s="21"/>
      <c r="F345" s="21"/>
      <c r="G345" s="21"/>
      <c r="H345" s="21"/>
      <c r="I345" s="21"/>
      <c r="J345" s="21"/>
    </row>
    <row r="346" spans="1:10" ht="11.25" customHeight="1">
      <c r="A346" s="21"/>
      <c r="B346" s="21"/>
      <c r="C346" s="21"/>
      <c r="D346" s="21"/>
      <c r="F346" s="21"/>
      <c r="G346" s="21"/>
      <c r="H346" s="21"/>
      <c r="I346" s="21"/>
      <c r="J346" s="21"/>
    </row>
    <row r="347" spans="1:10" ht="11.25" customHeight="1">
      <c r="A347" s="21"/>
      <c r="B347" s="21"/>
      <c r="C347" s="21"/>
      <c r="D347" s="21"/>
      <c r="F347" s="21"/>
      <c r="G347" s="21"/>
      <c r="H347" s="21"/>
      <c r="I347" s="21"/>
      <c r="J347" s="21"/>
    </row>
    <row r="348" spans="1:10" ht="11.25" customHeight="1">
      <c r="A348" s="21"/>
      <c r="B348" s="21"/>
      <c r="C348" s="21"/>
      <c r="D348" s="21"/>
      <c r="F348" s="21"/>
      <c r="G348" s="21"/>
      <c r="H348" s="21"/>
      <c r="I348" s="21"/>
      <c r="J348" s="21"/>
    </row>
    <row r="349" spans="1:10" ht="11.25" customHeight="1">
      <c r="A349" s="21"/>
      <c r="B349" s="21"/>
      <c r="C349" s="21"/>
      <c r="D349" s="21"/>
      <c r="F349" s="21"/>
      <c r="G349" s="21"/>
      <c r="H349" s="21"/>
      <c r="I349" s="21"/>
      <c r="J349" s="21"/>
    </row>
    <row r="350" spans="1:10" ht="11.25" customHeight="1">
      <c r="A350" s="21"/>
      <c r="B350" s="21"/>
      <c r="C350" s="21"/>
      <c r="D350" s="21"/>
      <c r="F350" s="21"/>
      <c r="G350" s="21"/>
      <c r="H350" s="21"/>
      <c r="I350" s="21"/>
      <c r="J350" s="21"/>
    </row>
    <row r="351" spans="1:10" ht="11.25" customHeight="1">
      <c r="A351" s="21"/>
      <c r="B351" s="21"/>
      <c r="C351" s="21"/>
      <c r="D351" s="21"/>
      <c r="F351" s="21"/>
      <c r="G351" s="21"/>
      <c r="H351" s="21"/>
      <c r="I351" s="21"/>
      <c r="J351" s="21"/>
    </row>
    <row r="352" spans="1:10" ht="11.25" customHeight="1">
      <c r="A352" s="21"/>
      <c r="B352" s="21"/>
      <c r="C352" s="21"/>
      <c r="D352" s="21"/>
      <c r="F352" s="21"/>
      <c r="G352" s="21"/>
      <c r="H352" s="21"/>
      <c r="I352" s="21"/>
      <c r="J352" s="21"/>
    </row>
    <row r="353" spans="1:10" ht="11.25" customHeight="1">
      <c r="A353" s="21"/>
      <c r="B353" s="21"/>
      <c r="C353" s="21"/>
      <c r="D353" s="21"/>
      <c r="F353" s="21"/>
      <c r="G353" s="21"/>
      <c r="H353" s="21"/>
      <c r="I353" s="21"/>
      <c r="J353" s="21"/>
    </row>
    <row r="354" spans="1:10" ht="11.25" customHeight="1">
      <c r="A354" s="21"/>
      <c r="B354" s="21"/>
      <c r="C354" s="21"/>
      <c r="D354" s="21"/>
      <c r="F354" s="21"/>
      <c r="G354" s="21"/>
      <c r="H354" s="21"/>
      <c r="I354" s="21"/>
      <c r="J354" s="21"/>
    </row>
    <row r="355" spans="1:10" ht="11.25" customHeight="1">
      <c r="A355" s="21"/>
      <c r="B355" s="21"/>
      <c r="C355" s="21"/>
      <c r="D355" s="21"/>
      <c r="F355" s="21"/>
      <c r="G355" s="21"/>
      <c r="H355" s="21"/>
      <c r="I355" s="21"/>
      <c r="J355" s="21"/>
    </row>
    <row r="356" spans="1:10" ht="11.25" customHeight="1">
      <c r="A356" s="21"/>
      <c r="B356" s="21"/>
      <c r="C356" s="21"/>
      <c r="D356" s="21"/>
      <c r="F356" s="21"/>
      <c r="G356" s="21"/>
      <c r="H356" s="21"/>
      <c r="I356" s="21"/>
      <c r="J356" s="21"/>
    </row>
    <row r="357" spans="1:10" ht="11.25" customHeight="1">
      <c r="A357" s="21"/>
      <c r="B357" s="21"/>
      <c r="C357" s="21"/>
      <c r="D357" s="21"/>
      <c r="F357" s="21"/>
      <c r="G357" s="21"/>
      <c r="H357" s="21"/>
      <c r="I357" s="21"/>
      <c r="J357" s="21"/>
    </row>
    <row r="358" spans="1:10" ht="11.25" customHeight="1">
      <c r="A358" s="21"/>
      <c r="B358" s="21"/>
      <c r="C358" s="21"/>
      <c r="D358" s="21"/>
      <c r="F358" s="21"/>
      <c r="G358" s="21"/>
      <c r="H358" s="21"/>
      <c r="I358" s="21"/>
      <c r="J358" s="21"/>
    </row>
    <row r="359" spans="1:10" ht="11.25" customHeight="1">
      <c r="A359" s="21"/>
      <c r="B359" s="21"/>
      <c r="C359" s="21"/>
      <c r="D359" s="21"/>
      <c r="F359" s="21"/>
      <c r="G359" s="21"/>
      <c r="H359" s="21"/>
      <c r="I359" s="21"/>
      <c r="J359" s="21"/>
    </row>
    <row r="360" spans="1:10" ht="11.25" customHeight="1">
      <c r="A360" s="21"/>
      <c r="B360" s="21"/>
      <c r="C360" s="21"/>
      <c r="D360" s="21"/>
      <c r="F360" s="21"/>
      <c r="G360" s="21"/>
      <c r="H360" s="21"/>
      <c r="I360" s="21"/>
      <c r="J360" s="21"/>
    </row>
    <row r="361" spans="1:10" ht="11.25" customHeight="1">
      <c r="A361" s="21"/>
      <c r="B361" s="21"/>
      <c r="C361" s="21"/>
      <c r="D361" s="21"/>
      <c r="F361" s="21"/>
      <c r="G361" s="21"/>
      <c r="H361" s="21"/>
      <c r="I361" s="21"/>
      <c r="J361" s="21"/>
    </row>
    <row r="362" spans="1:10" ht="11.25" customHeight="1">
      <c r="A362" s="21"/>
      <c r="B362" s="21"/>
      <c r="C362" s="21"/>
      <c r="D362" s="21"/>
      <c r="F362" s="21"/>
      <c r="G362" s="21"/>
      <c r="H362" s="21"/>
      <c r="I362" s="21"/>
      <c r="J362" s="21"/>
    </row>
    <row r="363" spans="1:10" ht="11.25" customHeight="1">
      <c r="A363" s="21"/>
      <c r="B363" s="21"/>
      <c r="C363" s="21"/>
      <c r="D363" s="21"/>
      <c r="F363" s="21"/>
      <c r="G363" s="21"/>
      <c r="H363" s="21"/>
      <c r="I363" s="21"/>
      <c r="J363" s="21"/>
    </row>
    <row r="364" spans="1:10" ht="11.25" customHeight="1">
      <c r="A364" s="21"/>
      <c r="B364" s="21"/>
      <c r="C364" s="21"/>
      <c r="D364" s="21"/>
      <c r="F364" s="21"/>
      <c r="G364" s="21"/>
      <c r="H364" s="21"/>
      <c r="I364" s="21"/>
      <c r="J364" s="21"/>
    </row>
    <row r="365" spans="1:10" ht="11.25" customHeight="1">
      <c r="A365" s="21"/>
      <c r="B365" s="21"/>
      <c r="C365" s="21"/>
      <c r="D365" s="21"/>
      <c r="F365" s="21"/>
      <c r="G365" s="21"/>
      <c r="H365" s="21"/>
      <c r="I365" s="21"/>
      <c r="J365" s="21"/>
    </row>
    <row r="366" spans="1:10" ht="11.25" customHeight="1">
      <c r="A366" s="21"/>
      <c r="B366" s="21"/>
      <c r="C366" s="21"/>
      <c r="D366" s="21"/>
      <c r="F366" s="21"/>
      <c r="G366" s="21"/>
      <c r="H366" s="21"/>
      <c r="I366" s="21"/>
      <c r="J366" s="21"/>
    </row>
    <row r="367" spans="1:10" ht="11.25" customHeight="1">
      <c r="A367" s="21"/>
      <c r="B367" s="21"/>
      <c r="C367" s="21"/>
      <c r="D367" s="21"/>
      <c r="F367" s="21"/>
      <c r="G367" s="21"/>
      <c r="H367" s="21"/>
      <c r="I367" s="21"/>
      <c r="J367" s="21"/>
    </row>
    <row r="368" spans="1:10" ht="11.25" customHeight="1">
      <c r="A368" s="21"/>
      <c r="B368" s="21"/>
      <c r="C368" s="21"/>
      <c r="D368" s="21"/>
      <c r="F368" s="21"/>
      <c r="G368" s="21"/>
      <c r="H368" s="21"/>
      <c r="I368" s="21"/>
      <c r="J368" s="21"/>
    </row>
    <row r="369" spans="1:10" ht="11.25" customHeight="1">
      <c r="A369" s="21"/>
      <c r="B369" s="21"/>
      <c r="C369" s="21"/>
      <c r="D369" s="21"/>
      <c r="F369" s="21"/>
      <c r="G369" s="21"/>
      <c r="H369" s="21"/>
      <c r="I369" s="21"/>
      <c r="J369" s="21"/>
    </row>
    <row r="370" spans="1:10" ht="11.25" customHeight="1">
      <c r="A370" s="21"/>
      <c r="B370" s="21"/>
      <c r="C370" s="21"/>
      <c r="D370" s="21"/>
      <c r="F370" s="21"/>
      <c r="G370" s="21"/>
      <c r="H370" s="21"/>
      <c r="I370" s="21"/>
      <c r="J370" s="21"/>
    </row>
    <row r="371" spans="1:10" ht="11.25" customHeight="1">
      <c r="A371" s="21"/>
      <c r="B371" s="21"/>
      <c r="C371" s="21"/>
      <c r="D371" s="21"/>
      <c r="F371" s="21"/>
      <c r="G371" s="21"/>
      <c r="H371" s="21"/>
      <c r="I371" s="21"/>
      <c r="J371" s="21"/>
    </row>
    <row r="372" spans="1:10" ht="11.25" customHeight="1">
      <c r="A372" s="21"/>
      <c r="B372" s="21"/>
      <c r="C372" s="21"/>
      <c r="D372" s="21"/>
      <c r="F372" s="21"/>
      <c r="G372" s="21"/>
      <c r="H372" s="21"/>
      <c r="I372" s="21"/>
      <c r="J372" s="21"/>
    </row>
    <row r="373" spans="1:10" ht="11.25" customHeight="1">
      <c r="A373" s="21"/>
      <c r="B373" s="21"/>
      <c r="C373" s="21"/>
      <c r="D373" s="21"/>
      <c r="F373" s="21"/>
      <c r="G373" s="21"/>
      <c r="H373" s="21"/>
      <c r="I373" s="21"/>
      <c r="J373" s="21"/>
    </row>
    <row r="374" spans="1:10" ht="11.25" customHeight="1">
      <c r="A374" s="21"/>
      <c r="B374" s="21"/>
      <c r="C374" s="21"/>
      <c r="D374" s="21"/>
      <c r="F374" s="21"/>
      <c r="G374" s="21"/>
      <c r="H374" s="21"/>
      <c r="I374" s="21"/>
      <c r="J374" s="21"/>
    </row>
    <row r="375" spans="1:10" ht="11.25" customHeight="1">
      <c r="A375" s="21"/>
      <c r="B375" s="21"/>
      <c r="C375" s="21"/>
      <c r="D375" s="21"/>
      <c r="F375" s="21"/>
      <c r="G375" s="21"/>
      <c r="H375" s="21"/>
      <c r="I375" s="21"/>
      <c r="J375" s="21"/>
    </row>
    <row r="376" spans="1:10" ht="11.25" customHeight="1">
      <c r="A376" s="21"/>
      <c r="B376" s="21"/>
      <c r="C376" s="21"/>
      <c r="D376" s="21"/>
      <c r="F376" s="21"/>
      <c r="G376" s="21"/>
      <c r="H376" s="21"/>
      <c r="I376" s="21"/>
      <c r="J376" s="21"/>
    </row>
    <row r="377" spans="1:10" ht="11.25" customHeight="1">
      <c r="A377" s="21"/>
      <c r="B377" s="21"/>
      <c r="C377" s="21"/>
      <c r="D377" s="21"/>
      <c r="F377" s="21"/>
      <c r="G377" s="21"/>
      <c r="H377" s="21"/>
      <c r="I377" s="21"/>
      <c r="J377" s="21"/>
    </row>
    <row r="378" spans="1:10" ht="11.25" customHeight="1">
      <c r="A378" s="21"/>
      <c r="B378" s="21"/>
      <c r="C378" s="21"/>
      <c r="D378" s="21"/>
      <c r="F378" s="21"/>
      <c r="G378" s="21"/>
      <c r="H378" s="21"/>
      <c r="I378" s="21"/>
      <c r="J378" s="21"/>
    </row>
    <row r="379" spans="1:10" ht="11.25" customHeight="1">
      <c r="A379" s="21"/>
      <c r="B379" s="21"/>
      <c r="C379" s="21"/>
      <c r="D379" s="21"/>
      <c r="F379" s="21"/>
      <c r="G379" s="21"/>
      <c r="H379" s="21"/>
      <c r="I379" s="21"/>
      <c r="J379" s="21"/>
    </row>
    <row r="380" spans="1:10" ht="11.25" customHeight="1">
      <c r="A380" s="21"/>
      <c r="B380" s="21"/>
      <c r="C380" s="21"/>
      <c r="D380" s="21"/>
      <c r="F380" s="21"/>
      <c r="G380" s="21"/>
      <c r="H380" s="21"/>
      <c r="I380" s="21"/>
      <c r="J380" s="21"/>
    </row>
    <row r="381" spans="1:10" ht="11.25" customHeight="1">
      <c r="A381" s="21"/>
      <c r="B381" s="21"/>
      <c r="C381" s="21"/>
      <c r="D381" s="21"/>
      <c r="F381" s="21"/>
      <c r="G381" s="21"/>
      <c r="H381" s="21"/>
      <c r="I381" s="21"/>
      <c r="J381" s="21"/>
    </row>
    <row r="382" spans="1:10" ht="11.25" customHeight="1">
      <c r="A382" s="21"/>
      <c r="B382" s="21"/>
      <c r="C382" s="21"/>
      <c r="D382" s="21"/>
      <c r="F382" s="21"/>
      <c r="G382" s="21"/>
      <c r="H382" s="21"/>
      <c r="I382" s="21"/>
      <c r="J382" s="21"/>
    </row>
    <row r="383" spans="1:10" ht="11.25" customHeight="1">
      <c r="A383" s="21"/>
      <c r="B383" s="21"/>
      <c r="C383" s="21"/>
      <c r="D383" s="21"/>
      <c r="F383" s="21"/>
      <c r="G383" s="21"/>
      <c r="H383" s="21"/>
      <c r="I383" s="21"/>
      <c r="J383" s="21"/>
    </row>
    <row r="384" spans="1:10" ht="11.25" customHeight="1">
      <c r="A384" s="21"/>
      <c r="B384" s="21"/>
      <c r="C384" s="21"/>
      <c r="D384" s="21"/>
      <c r="F384" s="21"/>
      <c r="G384" s="21"/>
      <c r="H384" s="21"/>
      <c r="I384" s="21"/>
      <c r="J384" s="21"/>
    </row>
    <row r="385" spans="1:10" ht="11.25" customHeight="1">
      <c r="A385" s="21"/>
      <c r="B385" s="21"/>
      <c r="C385" s="21"/>
      <c r="D385" s="21"/>
      <c r="F385" s="21"/>
      <c r="G385" s="21"/>
      <c r="H385" s="21"/>
      <c r="I385" s="21"/>
      <c r="J385" s="21"/>
    </row>
    <row r="386" spans="1:10" ht="11.25" customHeight="1">
      <c r="A386" s="21"/>
      <c r="B386" s="21"/>
      <c r="C386" s="21"/>
      <c r="D386" s="21"/>
      <c r="F386" s="21"/>
      <c r="G386" s="21"/>
      <c r="H386" s="21"/>
      <c r="I386" s="21"/>
      <c r="J386" s="21"/>
    </row>
    <row r="387" spans="1:10" ht="11.25" customHeight="1">
      <c r="A387" s="21"/>
      <c r="B387" s="21"/>
      <c r="C387" s="21"/>
      <c r="D387" s="21"/>
      <c r="F387" s="21"/>
      <c r="G387" s="21"/>
      <c r="H387" s="21"/>
      <c r="I387" s="21"/>
      <c r="J387" s="21"/>
    </row>
    <row r="388" spans="1:10" ht="11.25" customHeight="1">
      <c r="A388" s="21"/>
      <c r="B388" s="21"/>
      <c r="C388" s="21"/>
      <c r="D388" s="21"/>
      <c r="F388" s="21"/>
      <c r="G388" s="21"/>
      <c r="H388" s="21"/>
      <c r="I388" s="21"/>
      <c r="J388" s="21"/>
    </row>
    <row r="389" spans="1:10" ht="11.25" customHeight="1">
      <c r="A389" s="21"/>
      <c r="B389" s="21"/>
      <c r="C389" s="21"/>
      <c r="D389" s="21"/>
      <c r="F389" s="21"/>
      <c r="G389" s="21"/>
      <c r="H389" s="21"/>
      <c r="I389" s="21"/>
      <c r="J389" s="21"/>
    </row>
    <row r="390" spans="1:10" ht="11.25" customHeight="1">
      <c r="A390" s="21"/>
      <c r="B390" s="21"/>
      <c r="C390" s="21"/>
      <c r="D390" s="21"/>
      <c r="F390" s="21"/>
      <c r="G390" s="21"/>
      <c r="H390" s="21"/>
      <c r="I390" s="21"/>
      <c r="J390" s="21"/>
    </row>
    <row r="391" spans="1:10" ht="11.25" customHeight="1">
      <c r="A391" s="21"/>
      <c r="B391" s="21"/>
      <c r="C391" s="21"/>
      <c r="D391" s="21"/>
      <c r="F391" s="21"/>
      <c r="G391" s="21"/>
      <c r="H391" s="21"/>
      <c r="I391" s="21"/>
      <c r="J391" s="21"/>
    </row>
    <row r="392" spans="1:10" ht="11.25" customHeight="1">
      <c r="A392" s="21"/>
      <c r="B392" s="21"/>
      <c r="C392" s="21"/>
      <c r="D392" s="21"/>
      <c r="F392" s="21"/>
      <c r="G392" s="21"/>
      <c r="H392" s="21"/>
      <c r="I392" s="21"/>
      <c r="J392" s="21"/>
    </row>
    <row r="393" spans="1:10" ht="11.25" customHeight="1">
      <c r="A393" s="21"/>
      <c r="B393" s="21"/>
      <c r="C393" s="21"/>
      <c r="D393" s="21"/>
      <c r="F393" s="21"/>
      <c r="G393" s="21"/>
      <c r="H393" s="21"/>
      <c r="I393" s="21"/>
      <c r="J393" s="21"/>
    </row>
    <row r="394" spans="1:10" ht="11.25" customHeight="1">
      <c r="A394" s="21"/>
      <c r="B394" s="21"/>
      <c r="C394" s="21"/>
      <c r="D394" s="21"/>
      <c r="F394" s="21"/>
      <c r="G394" s="21"/>
      <c r="H394" s="21"/>
      <c r="I394" s="21"/>
      <c r="J394" s="21"/>
    </row>
    <row r="395" spans="1:10" ht="11.25" customHeight="1">
      <c r="A395" s="21"/>
      <c r="B395" s="21"/>
      <c r="C395" s="21"/>
      <c r="D395" s="21"/>
      <c r="F395" s="21"/>
      <c r="G395" s="21"/>
      <c r="H395" s="21"/>
      <c r="I395" s="21"/>
      <c r="J395" s="21"/>
    </row>
    <row r="396" spans="1:10" ht="11.25" customHeight="1">
      <c r="A396" s="21"/>
      <c r="B396" s="21"/>
      <c r="C396" s="21"/>
      <c r="D396" s="21"/>
      <c r="F396" s="21"/>
      <c r="G396" s="21"/>
      <c r="H396" s="21"/>
      <c r="I396" s="21"/>
      <c r="J396" s="21"/>
    </row>
    <row r="397" spans="1:10" ht="11.25" customHeight="1">
      <c r="A397" s="21"/>
      <c r="B397" s="21"/>
      <c r="C397" s="21"/>
      <c r="D397" s="21"/>
      <c r="F397" s="21"/>
      <c r="G397" s="21"/>
      <c r="H397" s="21"/>
      <c r="I397" s="21"/>
      <c r="J397" s="21"/>
    </row>
    <row r="398" spans="1:10" ht="11.25" customHeight="1">
      <c r="A398" s="21"/>
      <c r="B398" s="21"/>
      <c r="C398" s="21"/>
      <c r="D398" s="21"/>
      <c r="F398" s="21"/>
      <c r="G398" s="21"/>
      <c r="H398" s="21"/>
      <c r="I398" s="21"/>
      <c r="J398" s="21"/>
    </row>
    <row r="399" spans="1:10" ht="11.25" customHeight="1">
      <c r="A399" s="21"/>
      <c r="B399" s="21"/>
      <c r="C399" s="21"/>
      <c r="D399" s="21"/>
      <c r="F399" s="21"/>
      <c r="G399" s="21"/>
      <c r="H399" s="21"/>
      <c r="I399" s="21"/>
      <c r="J399" s="21"/>
    </row>
    <row r="400" spans="1:10" ht="11.25" customHeight="1">
      <c r="A400" s="21"/>
      <c r="B400" s="21"/>
      <c r="C400" s="21"/>
      <c r="D400" s="21"/>
      <c r="F400" s="21"/>
      <c r="G400" s="21"/>
      <c r="H400" s="21"/>
      <c r="I400" s="21"/>
      <c r="J400" s="21"/>
    </row>
    <row r="401" spans="1:10" ht="11.25" customHeight="1">
      <c r="A401" s="21"/>
      <c r="B401" s="21"/>
      <c r="C401" s="21"/>
      <c r="D401" s="21"/>
      <c r="F401" s="21"/>
      <c r="G401" s="21"/>
      <c r="H401" s="21"/>
      <c r="I401" s="21"/>
      <c r="J401" s="21"/>
    </row>
    <row r="402" spans="1:10" ht="11.25" customHeight="1">
      <c r="A402" s="21"/>
      <c r="B402" s="21"/>
      <c r="C402" s="21"/>
      <c r="D402" s="21"/>
      <c r="F402" s="21"/>
      <c r="G402" s="21"/>
      <c r="H402" s="21"/>
      <c r="I402" s="21"/>
      <c r="J402" s="21"/>
    </row>
    <row r="403" spans="1:10" ht="11.25" customHeight="1">
      <c r="A403" s="21"/>
      <c r="B403" s="21"/>
      <c r="C403" s="21"/>
      <c r="D403" s="21"/>
      <c r="F403" s="21"/>
      <c r="G403" s="21"/>
      <c r="H403" s="21"/>
      <c r="I403" s="21"/>
      <c r="J403" s="21"/>
    </row>
    <row r="404" spans="1:10" ht="11.25" customHeight="1">
      <c r="A404" s="21"/>
      <c r="B404" s="21"/>
      <c r="C404" s="21"/>
      <c r="D404" s="21"/>
      <c r="F404" s="21"/>
      <c r="G404" s="21"/>
      <c r="H404" s="21"/>
      <c r="I404" s="21"/>
      <c r="J404" s="21"/>
    </row>
    <row r="405" spans="1:10" ht="11.25" customHeight="1">
      <c r="A405" s="21"/>
      <c r="B405" s="21"/>
      <c r="C405" s="21"/>
      <c r="D405" s="21"/>
      <c r="F405" s="21"/>
      <c r="G405" s="21"/>
      <c r="H405" s="21"/>
      <c r="I405" s="21"/>
      <c r="J405" s="21"/>
    </row>
    <row r="406" spans="1:10" ht="11.25" customHeight="1">
      <c r="A406" s="21"/>
      <c r="B406" s="21"/>
      <c r="C406" s="21"/>
      <c r="D406" s="21"/>
      <c r="F406" s="21"/>
      <c r="G406" s="21"/>
      <c r="H406" s="21"/>
      <c r="I406" s="21"/>
      <c r="J406" s="21"/>
    </row>
    <row r="407" spans="1:10" ht="11.25" customHeight="1">
      <c r="A407" s="21"/>
      <c r="B407" s="21"/>
      <c r="C407" s="21"/>
      <c r="D407" s="21"/>
      <c r="F407" s="21"/>
      <c r="G407" s="21"/>
      <c r="H407" s="21"/>
      <c r="I407" s="21"/>
      <c r="J407" s="21"/>
    </row>
    <row r="408" spans="1:10" ht="11.25" customHeight="1">
      <c r="A408" s="21"/>
      <c r="B408" s="21"/>
      <c r="C408" s="21"/>
      <c r="D408" s="21"/>
      <c r="F408" s="21"/>
      <c r="G408" s="21"/>
      <c r="H408" s="21"/>
      <c r="I408" s="21"/>
      <c r="J408" s="21"/>
    </row>
    <row r="409" spans="1:10" ht="11.25" customHeight="1">
      <c r="A409" s="21"/>
      <c r="B409" s="21"/>
      <c r="C409" s="21"/>
      <c r="D409" s="21"/>
      <c r="F409" s="21"/>
      <c r="G409" s="21"/>
      <c r="H409" s="21"/>
      <c r="I409" s="21"/>
      <c r="J409" s="21"/>
    </row>
    <row r="410" spans="1:10" ht="11.25" customHeight="1">
      <c r="A410" s="21"/>
      <c r="B410" s="21"/>
      <c r="C410" s="21"/>
      <c r="D410" s="21"/>
      <c r="F410" s="21"/>
      <c r="G410" s="21"/>
      <c r="H410" s="21"/>
      <c r="I410" s="21"/>
      <c r="J410" s="21"/>
    </row>
    <row r="411" spans="1:10" ht="11.25" customHeight="1">
      <c r="A411" s="21"/>
      <c r="B411" s="21"/>
      <c r="C411" s="21"/>
      <c r="D411" s="21"/>
      <c r="F411" s="21"/>
      <c r="G411" s="21"/>
      <c r="H411" s="21"/>
      <c r="I411" s="21"/>
      <c r="J411" s="21"/>
    </row>
    <row r="412" spans="1:10" ht="11.25" customHeight="1">
      <c r="A412" s="21"/>
      <c r="B412" s="21"/>
      <c r="C412" s="21"/>
      <c r="D412" s="21"/>
      <c r="F412" s="21"/>
      <c r="G412" s="21"/>
      <c r="H412" s="21"/>
      <c r="I412" s="21"/>
      <c r="J412" s="21"/>
    </row>
    <row r="413" spans="1:10" ht="11.25" customHeight="1">
      <c r="A413" s="21"/>
      <c r="B413" s="21"/>
      <c r="C413" s="21"/>
      <c r="D413" s="21"/>
      <c r="F413" s="21"/>
      <c r="G413" s="21"/>
      <c r="H413" s="21"/>
      <c r="I413" s="21"/>
      <c r="J413" s="21"/>
    </row>
    <row r="414" spans="1:10" ht="11.25" customHeight="1">
      <c r="A414" s="21"/>
      <c r="B414" s="21"/>
      <c r="C414" s="21"/>
      <c r="D414" s="21"/>
      <c r="F414" s="21"/>
      <c r="G414" s="21"/>
      <c r="H414" s="21"/>
      <c r="I414" s="21"/>
      <c r="J414" s="21"/>
    </row>
    <row r="415" spans="1:10" ht="11.25" customHeight="1">
      <c r="A415" s="21"/>
      <c r="B415" s="21"/>
      <c r="C415" s="21"/>
      <c r="D415" s="21"/>
      <c r="F415" s="21"/>
      <c r="G415" s="21"/>
      <c r="H415" s="21"/>
      <c r="I415" s="21"/>
      <c r="J415" s="21"/>
    </row>
    <row r="416" spans="1:10" ht="11.25" customHeight="1">
      <c r="A416" s="21"/>
      <c r="B416" s="21"/>
      <c r="C416" s="21"/>
      <c r="D416" s="21"/>
      <c r="F416" s="21"/>
      <c r="G416" s="21"/>
      <c r="H416" s="21"/>
      <c r="I416" s="21"/>
      <c r="J416" s="21"/>
    </row>
    <row r="417" spans="1:10" ht="11.25" customHeight="1">
      <c r="A417" s="21"/>
      <c r="B417" s="21"/>
      <c r="C417" s="21"/>
      <c r="D417" s="21"/>
      <c r="F417" s="21"/>
      <c r="G417" s="21"/>
      <c r="H417" s="21"/>
      <c r="I417" s="21"/>
      <c r="J417" s="21"/>
    </row>
    <row r="418" spans="1:10" ht="11.25" customHeight="1">
      <c r="A418" s="21"/>
      <c r="B418" s="21"/>
      <c r="C418" s="21"/>
      <c r="D418" s="21"/>
      <c r="F418" s="21"/>
      <c r="G418" s="21"/>
      <c r="H418" s="21"/>
      <c r="I418" s="21"/>
      <c r="J418" s="21"/>
    </row>
    <row r="419" spans="1:10" ht="11.25" customHeight="1">
      <c r="A419" s="21"/>
      <c r="B419" s="21"/>
      <c r="C419" s="21"/>
      <c r="D419" s="21"/>
      <c r="F419" s="21"/>
      <c r="G419" s="21"/>
      <c r="H419" s="21"/>
      <c r="I419" s="21"/>
      <c r="J419" s="21"/>
    </row>
    <row r="420" spans="1:10" ht="11.25" customHeight="1">
      <c r="A420" s="21"/>
      <c r="B420" s="21"/>
      <c r="C420" s="21"/>
      <c r="D420" s="21"/>
      <c r="F420" s="21"/>
      <c r="G420" s="21"/>
      <c r="H420" s="21"/>
      <c r="I420" s="21"/>
      <c r="J420" s="21"/>
    </row>
    <row r="421" spans="1:10" ht="11.25" customHeight="1">
      <c r="A421" s="21"/>
      <c r="B421" s="21"/>
      <c r="C421" s="21"/>
      <c r="D421" s="21"/>
      <c r="F421" s="21"/>
      <c r="G421" s="21"/>
      <c r="H421" s="21"/>
      <c r="I421" s="21"/>
      <c r="J421" s="21"/>
    </row>
    <row r="422" spans="1:10" ht="11.25" customHeight="1">
      <c r="A422" s="21"/>
      <c r="B422" s="21"/>
      <c r="C422" s="21"/>
      <c r="D422" s="21"/>
      <c r="F422" s="21"/>
      <c r="G422" s="21"/>
      <c r="H422" s="21"/>
      <c r="I422" s="21"/>
      <c r="J422" s="21"/>
    </row>
    <row r="423" spans="1:10" ht="11.25" customHeight="1">
      <c r="A423" s="21"/>
      <c r="B423" s="21"/>
      <c r="C423" s="21"/>
      <c r="D423" s="21"/>
      <c r="F423" s="21"/>
      <c r="G423" s="21"/>
      <c r="H423" s="21"/>
      <c r="I423" s="21"/>
      <c r="J423" s="21"/>
    </row>
    <row r="424" spans="1:10" ht="11.25" customHeight="1">
      <c r="A424" s="21"/>
      <c r="B424" s="21"/>
      <c r="C424" s="21"/>
      <c r="D424" s="21"/>
      <c r="F424" s="21"/>
      <c r="G424" s="21"/>
      <c r="H424" s="21"/>
      <c r="I424" s="21"/>
      <c r="J424" s="21"/>
    </row>
    <row r="425" spans="1:10" ht="11.25" customHeight="1">
      <c r="A425" s="21"/>
      <c r="B425" s="21"/>
      <c r="C425" s="21"/>
      <c r="D425" s="21"/>
      <c r="F425" s="21"/>
      <c r="G425" s="21"/>
      <c r="H425" s="21"/>
      <c r="I425" s="21"/>
      <c r="J425" s="21"/>
    </row>
    <row r="426" spans="1:10" ht="11.25" customHeight="1">
      <c r="A426" s="21"/>
      <c r="B426" s="21"/>
      <c r="C426" s="21"/>
      <c r="D426" s="21"/>
      <c r="F426" s="21"/>
      <c r="G426" s="21"/>
      <c r="H426" s="21"/>
      <c r="I426" s="21"/>
      <c r="J426" s="21"/>
    </row>
    <row r="427" spans="1:10" ht="11.25" customHeight="1">
      <c r="A427" s="21"/>
      <c r="B427" s="21"/>
      <c r="C427" s="21"/>
      <c r="D427" s="21"/>
      <c r="F427" s="21"/>
      <c r="G427" s="21"/>
      <c r="H427" s="21"/>
      <c r="I427" s="21"/>
      <c r="J427" s="21"/>
    </row>
    <row r="428" spans="1:10" ht="11.25" customHeight="1">
      <c r="A428" s="21"/>
      <c r="B428" s="21"/>
      <c r="C428" s="21"/>
      <c r="D428" s="21"/>
      <c r="F428" s="21"/>
      <c r="G428" s="21"/>
      <c r="H428" s="21"/>
      <c r="I428" s="21"/>
      <c r="J428" s="21"/>
    </row>
    <row r="429" spans="1:10" ht="11.25" customHeight="1">
      <c r="A429" s="21"/>
      <c r="B429" s="21"/>
      <c r="C429" s="21"/>
      <c r="D429" s="21"/>
      <c r="F429" s="21"/>
      <c r="G429" s="21"/>
      <c r="H429" s="21"/>
      <c r="I429" s="21"/>
      <c r="J429" s="21"/>
    </row>
    <row r="430" spans="1:10" ht="11.25" customHeight="1">
      <c r="A430" s="21"/>
      <c r="B430" s="21"/>
      <c r="C430" s="21"/>
      <c r="D430" s="21"/>
      <c r="F430" s="21"/>
      <c r="G430" s="21"/>
      <c r="H430" s="21"/>
      <c r="I430" s="21"/>
      <c r="J430" s="21"/>
    </row>
    <row r="431" spans="1:10" ht="11.25" customHeight="1">
      <c r="A431" s="21"/>
      <c r="B431" s="21"/>
      <c r="C431" s="21"/>
      <c r="D431" s="21"/>
      <c r="F431" s="21"/>
      <c r="G431" s="21"/>
      <c r="H431" s="21"/>
      <c r="I431" s="21"/>
      <c r="J431" s="21"/>
    </row>
    <row r="432" spans="1:10" ht="11.25" customHeight="1">
      <c r="A432" s="21"/>
      <c r="B432" s="21"/>
      <c r="C432" s="21"/>
      <c r="D432" s="21"/>
      <c r="F432" s="21"/>
      <c r="G432" s="21"/>
      <c r="H432" s="21"/>
      <c r="I432" s="21"/>
      <c r="J432" s="21"/>
    </row>
    <row r="433" spans="1:10" ht="11.25" customHeight="1">
      <c r="A433" s="21"/>
      <c r="B433" s="21"/>
      <c r="C433" s="21"/>
      <c r="D433" s="21"/>
      <c r="F433" s="21"/>
      <c r="G433" s="21"/>
      <c r="H433" s="21"/>
      <c r="I433" s="21"/>
      <c r="J433" s="21"/>
    </row>
    <row r="434" spans="1:10" ht="11.25" customHeight="1">
      <c r="A434" s="21"/>
      <c r="B434" s="21"/>
      <c r="C434" s="21"/>
      <c r="D434" s="21"/>
      <c r="F434" s="21"/>
      <c r="G434" s="21"/>
      <c r="H434" s="21"/>
      <c r="I434" s="21"/>
      <c r="J434" s="21"/>
    </row>
    <row r="435" spans="1:10" ht="11.25" customHeight="1">
      <c r="A435" s="21"/>
      <c r="B435" s="21"/>
      <c r="C435" s="21"/>
      <c r="D435" s="21"/>
      <c r="F435" s="21"/>
      <c r="G435" s="21"/>
      <c r="H435" s="21"/>
      <c r="I435" s="21"/>
      <c r="J435" s="21"/>
    </row>
    <row r="436" spans="1:10" ht="11.25" customHeight="1">
      <c r="A436" s="21"/>
      <c r="B436" s="21"/>
      <c r="C436" s="21"/>
      <c r="D436" s="21"/>
      <c r="F436" s="21"/>
      <c r="G436" s="21"/>
      <c r="H436" s="21"/>
      <c r="I436" s="21"/>
      <c r="J436" s="21"/>
    </row>
    <row r="437" spans="1:10" ht="11.25" customHeight="1">
      <c r="A437" s="21"/>
      <c r="B437" s="21"/>
      <c r="C437" s="21"/>
      <c r="D437" s="21"/>
      <c r="F437" s="21"/>
      <c r="G437" s="21"/>
      <c r="H437" s="21"/>
      <c r="I437" s="21"/>
      <c r="J437" s="21"/>
    </row>
    <row r="438" spans="1:10" ht="11.25" customHeight="1">
      <c r="A438" s="21"/>
      <c r="B438" s="21"/>
      <c r="C438" s="21"/>
      <c r="D438" s="21"/>
      <c r="F438" s="21"/>
      <c r="G438" s="21"/>
      <c r="H438" s="21"/>
      <c r="I438" s="21"/>
      <c r="J438" s="21"/>
    </row>
    <row r="439" spans="1:10" ht="11.25" customHeight="1">
      <c r="A439" s="21"/>
      <c r="B439" s="21"/>
      <c r="C439" s="21"/>
      <c r="D439" s="21"/>
      <c r="F439" s="21"/>
      <c r="G439" s="21"/>
      <c r="H439" s="21"/>
      <c r="I439" s="21"/>
      <c r="J439" s="21"/>
    </row>
    <row r="440" spans="1:10" ht="11.25" customHeight="1">
      <c r="A440" s="21"/>
      <c r="B440" s="21"/>
      <c r="C440" s="21"/>
      <c r="D440" s="21"/>
      <c r="F440" s="21"/>
      <c r="G440" s="21"/>
      <c r="H440" s="21"/>
      <c r="I440" s="21"/>
      <c r="J440" s="21"/>
    </row>
    <row r="441" spans="1:10" ht="11.25" customHeight="1">
      <c r="A441" s="21"/>
      <c r="B441" s="21"/>
      <c r="C441" s="21"/>
      <c r="D441" s="21"/>
      <c r="F441" s="21"/>
      <c r="G441" s="21"/>
      <c r="H441" s="21"/>
      <c r="I441" s="21"/>
      <c r="J441" s="21"/>
    </row>
    <row r="442" spans="1:10" ht="11.25" customHeight="1">
      <c r="A442" s="21"/>
      <c r="B442" s="21"/>
      <c r="C442" s="21"/>
      <c r="D442" s="21"/>
      <c r="F442" s="21"/>
      <c r="G442" s="21"/>
      <c r="H442" s="21"/>
      <c r="I442" s="21"/>
      <c r="J442" s="21"/>
    </row>
    <row r="443" spans="1:10" ht="11.25" customHeight="1">
      <c r="A443" s="21"/>
      <c r="B443" s="21"/>
      <c r="C443" s="21"/>
      <c r="D443" s="21"/>
      <c r="F443" s="21"/>
      <c r="G443" s="21"/>
      <c r="H443" s="21"/>
      <c r="I443" s="21"/>
      <c r="J443" s="21"/>
    </row>
    <row r="444" spans="1:10" ht="11.25" customHeight="1">
      <c r="A444" s="21"/>
      <c r="B444" s="21"/>
      <c r="C444" s="21"/>
      <c r="D444" s="21"/>
      <c r="F444" s="21"/>
      <c r="G444" s="21"/>
      <c r="H444" s="21"/>
      <c r="I444" s="21"/>
      <c r="J444" s="21"/>
    </row>
    <row r="445" spans="1:10" ht="11.25" customHeight="1">
      <c r="A445" s="21"/>
      <c r="B445" s="21"/>
      <c r="C445" s="21"/>
      <c r="D445" s="21"/>
      <c r="F445" s="21"/>
      <c r="G445" s="21"/>
      <c r="H445" s="21"/>
      <c r="I445" s="21"/>
      <c r="J445" s="21"/>
    </row>
    <row r="446" spans="1:10" ht="11.25" customHeight="1">
      <c r="A446" s="21"/>
      <c r="B446" s="21"/>
      <c r="C446" s="21"/>
      <c r="D446" s="21"/>
      <c r="F446" s="21"/>
      <c r="G446" s="21"/>
      <c r="H446" s="21"/>
      <c r="I446" s="21"/>
      <c r="J446" s="21"/>
    </row>
    <row r="447" spans="1:10" ht="11.25" customHeight="1">
      <c r="A447" s="21"/>
      <c r="B447" s="21"/>
      <c r="C447" s="21"/>
      <c r="D447" s="21"/>
      <c r="F447" s="21"/>
      <c r="G447" s="21"/>
      <c r="H447" s="21"/>
      <c r="I447" s="21"/>
      <c r="J447" s="21"/>
    </row>
    <row r="448" spans="1:10" ht="11.25" customHeight="1">
      <c r="A448" s="21"/>
      <c r="B448" s="21"/>
      <c r="C448" s="21"/>
      <c r="D448" s="21"/>
      <c r="F448" s="21"/>
      <c r="G448" s="21"/>
      <c r="H448" s="21"/>
      <c r="I448" s="21"/>
      <c r="J448" s="21"/>
    </row>
    <row r="449" spans="1:10" ht="11.25" customHeight="1">
      <c r="A449" s="21"/>
      <c r="B449" s="21"/>
      <c r="C449" s="21"/>
      <c r="D449" s="21"/>
      <c r="F449" s="21"/>
      <c r="G449" s="21"/>
      <c r="H449" s="21"/>
      <c r="I449" s="21"/>
      <c r="J449" s="21"/>
    </row>
    <row r="450" spans="1:10" ht="11.25" customHeight="1">
      <c r="A450" s="21"/>
      <c r="B450" s="21"/>
      <c r="C450" s="21"/>
      <c r="D450" s="21"/>
      <c r="F450" s="21"/>
      <c r="G450" s="21"/>
      <c r="H450" s="21"/>
      <c r="I450" s="21"/>
      <c r="J450" s="21"/>
    </row>
    <row r="451" spans="1:10" ht="11.25" customHeight="1">
      <c r="A451" s="21"/>
      <c r="B451" s="21"/>
      <c r="C451" s="21"/>
      <c r="D451" s="21"/>
      <c r="F451" s="21"/>
      <c r="G451" s="21"/>
      <c r="H451" s="21"/>
      <c r="I451" s="21"/>
      <c r="J451" s="21"/>
    </row>
    <row r="452" spans="1:10" ht="11.25" customHeight="1">
      <c r="A452" s="21"/>
      <c r="B452" s="21"/>
      <c r="C452" s="21"/>
      <c r="D452" s="21"/>
      <c r="F452" s="21"/>
      <c r="G452" s="21"/>
      <c r="H452" s="21"/>
      <c r="I452" s="21"/>
      <c r="J452" s="21"/>
    </row>
    <row r="453" spans="1:10" ht="11.25" customHeight="1">
      <c r="A453" s="21"/>
      <c r="B453" s="21"/>
      <c r="C453" s="21"/>
      <c r="D453" s="21"/>
      <c r="F453" s="21"/>
      <c r="G453" s="21"/>
      <c r="H453" s="21"/>
      <c r="I453" s="21"/>
      <c r="J453" s="21"/>
    </row>
    <row r="454" spans="1:10" ht="11.25" customHeight="1">
      <c r="A454" s="19" t="e">
        <f>"HTP.P('&lt;"&amp;#REF!&amp;"&gt;' || "&amp;IF(MID(#REF!,1,4)="STUB","NULL","REC."&amp;#REF!)&amp;" || '&lt;/"&amp;#REF!&amp;"&gt;');"</f>
        <v>#REF!</v>
      </c>
      <c r="B454" s="21"/>
      <c r="C454" s="19" t="e">
        <f>"DECODE(C_T."&amp;#REF!&amp;", 0, NULL, C_T."&amp;#REF!&amp;") AS "&amp;#REF!&amp;","</f>
        <v>#REF!</v>
      </c>
      <c r="D454" s="21"/>
      <c r="F454" s="21"/>
      <c r="G454" s="21"/>
      <c r="H454" s="21"/>
      <c r="I454" s="21"/>
      <c r="J454" s="21"/>
    </row>
    <row r="455" spans="1:10" ht="11.25" customHeight="1">
      <c r="A455" s="19" t="e">
        <f>"HTP.P('&lt;"&amp;#REF!&amp;"&gt;' || "&amp;IF(MID(#REF!,1,4)="STUB","NULL","REC."&amp;#REF!)&amp;" || '&lt;/"&amp;#REF!&amp;"&gt;');"</f>
        <v>#REF!</v>
      </c>
      <c r="B455" s="21"/>
      <c r="C455" s="19" t="e">
        <f>"DECODE(C_T."&amp;#REF!&amp;", 0, NULL, C_T."&amp;#REF!&amp;") AS "&amp;#REF!&amp;","</f>
        <v>#REF!</v>
      </c>
      <c r="D455" s="21"/>
      <c r="F455" s="21"/>
      <c r="G455" s="21"/>
      <c r="H455" s="21"/>
      <c r="I455" s="21"/>
      <c r="J455" s="21"/>
    </row>
    <row r="456" spans="1:10" ht="11.25" customHeight="1">
      <c r="A456" s="19" t="e">
        <f>"HTP.P('&lt;"&amp;#REF!&amp;"&gt;' || "&amp;IF(MID(#REF!,1,4)="STUB","NULL","REC."&amp;#REF!)&amp;" || '&lt;/"&amp;#REF!&amp;"&gt;');"</f>
        <v>#REF!</v>
      </c>
      <c r="B456" s="21"/>
      <c r="C456" s="19" t="e">
        <f>"DECODE(C_T."&amp;#REF!&amp;", 0, NULL, C_T."&amp;#REF!&amp;") AS "&amp;#REF!&amp;","</f>
        <v>#REF!</v>
      </c>
      <c r="D456" s="21"/>
      <c r="F456" s="21"/>
      <c r="G456" s="21"/>
      <c r="H456" s="21"/>
      <c r="I456" s="21"/>
      <c r="J456" s="21"/>
    </row>
    <row r="457" spans="1:10" ht="11.25" customHeight="1">
      <c r="A457" s="19" t="e">
        <f>"HTP.P('&lt;"&amp;#REF!&amp;"&gt;' || "&amp;IF(MID(#REF!,1,4)="STUB","NULL","REC."&amp;#REF!)&amp;" || '&lt;/"&amp;#REF!&amp;"&gt;');"</f>
        <v>#REF!</v>
      </c>
      <c r="B457" s="21"/>
      <c r="C457" s="19" t="e">
        <f>"DECODE(C_T."&amp;#REF!&amp;", 0, NULL, C_T."&amp;#REF!&amp;") AS "&amp;#REF!&amp;","</f>
        <v>#REF!</v>
      </c>
      <c r="D457" s="21"/>
      <c r="F457" s="21"/>
      <c r="G457" s="21"/>
      <c r="H457" s="21"/>
      <c r="I457" s="21"/>
      <c r="J457" s="21"/>
    </row>
    <row r="458" spans="1:10" ht="11.25" customHeight="1">
      <c r="A458" s="19" t="e">
        <f>"HTP.P('&lt;"&amp;#REF!&amp;"&gt;' || "&amp;IF(MID(#REF!,1,4)="STUB","NULL","REC."&amp;#REF!)&amp;" || '&lt;/"&amp;#REF!&amp;"&gt;');"</f>
        <v>#REF!</v>
      </c>
      <c r="B458" s="21"/>
      <c r="C458" s="19" t="e">
        <f>"DECODE(C_T."&amp;#REF!&amp;", 0, NULL, C_T."&amp;#REF!&amp;") AS "&amp;#REF!&amp;","</f>
        <v>#REF!</v>
      </c>
      <c r="D458" s="21"/>
      <c r="F458" s="21"/>
      <c r="G458" s="21"/>
      <c r="H458" s="21"/>
      <c r="I458" s="21"/>
      <c r="J458" s="21"/>
    </row>
    <row r="459" spans="1:10" ht="11.25" customHeight="1">
      <c r="A459" s="19" t="e">
        <f>"HTP.P('&lt;"&amp;#REF!&amp;"&gt;' || "&amp;IF(MID(#REF!,1,4)="STUB","NULL","REC."&amp;#REF!)&amp;" || '&lt;/"&amp;#REF!&amp;"&gt;');"</f>
        <v>#REF!</v>
      </c>
      <c r="B459" s="21"/>
      <c r="C459" s="19" t="e">
        <f>"DECODE(C_T."&amp;#REF!&amp;", 0, NULL, C_T."&amp;#REF!&amp;") AS "&amp;#REF!&amp;","</f>
        <v>#REF!</v>
      </c>
      <c r="D459" s="21"/>
      <c r="F459" s="21"/>
      <c r="G459" s="21"/>
      <c r="H459" s="21"/>
      <c r="I459" s="21"/>
      <c r="J459" s="21"/>
    </row>
    <row r="460" spans="1:10" ht="11.25" customHeight="1">
      <c r="A460" s="19" t="e">
        <f>"HTP.P('&lt;"&amp;#REF!&amp;"&gt;' || "&amp;IF(MID(#REF!,1,4)="STUB","NULL","REC."&amp;#REF!)&amp;" || '&lt;/"&amp;#REF!&amp;"&gt;');"</f>
        <v>#REF!</v>
      </c>
      <c r="B460" s="21"/>
      <c r="C460" s="19" t="e">
        <f>"DECODE(C_T."&amp;#REF!&amp;", 0, NULL, C_T."&amp;#REF!&amp;") AS "&amp;#REF!&amp;","</f>
        <v>#REF!</v>
      </c>
      <c r="D460" s="21"/>
      <c r="F460" s="21"/>
      <c r="G460" s="21"/>
      <c r="H460" s="21"/>
      <c r="I460" s="21"/>
      <c r="J460" s="21"/>
    </row>
    <row r="461" spans="1:10" ht="11.25" customHeight="1">
      <c r="A461" s="19" t="e">
        <f>"HTP.P('&lt;"&amp;#REF!&amp;"&gt;' || "&amp;IF(MID(#REF!,1,4)="STUB","NULL","REC."&amp;#REF!)&amp;" || '&lt;/"&amp;#REF!&amp;"&gt;');"</f>
        <v>#REF!</v>
      </c>
      <c r="B461" s="21"/>
      <c r="C461" s="19" t="e">
        <f>"DECODE(C_T."&amp;#REF!&amp;", 0, NULL, C_T."&amp;#REF!&amp;") AS "&amp;#REF!&amp;","</f>
        <v>#REF!</v>
      </c>
      <c r="D461" s="21"/>
      <c r="F461" s="21"/>
      <c r="G461" s="21"/>
      <c r="H461" s="21"/>
      <c r="I461" s="21"/>
      <c r="J461" s="21"/>
    </row>
    <row r="462" spans="1:10" ht="11.25" customHeight="1">
      <c r="A462" s="19" t="e">
        <f>"HTP.P('&lt;"&amp;#REF!&amp;"&gt;' || "&amp;IF(MID(#REF!,1,4)="STUB","NULL","REC."&amp;#REF!)&amp;" || '&lt;/"&amp;#REF!&amp;"&gt;');"</f>
        <v>#REF!</v>
      </c>
      <c r="B462" s="21"/>
      <c r="C462" s="19" t="e">
        <f>"DECODE(C_T."&amp;#REF!&amp;", 0, NULL, C_T."&amp;#REF!&amp;") AS "&amp;#REF!&amp;","</f>
        <v>#REF!</v>
      </c>
      <c r="D462" s="21"/>
      <c r="F462" s="21"/>
      <c r="G462" s="21"/>
      <c r="H462" s="21"/>
      <c r="I462" s="21"/>
      <c r="J462" s="21"/>
    </row>
    <row r="463" spans="1:10" ht="11.25" customHeight="1">
      <c r="A463" s="19" t="e">
        <f>"HTP.P('&lt;"&amp;#REF!&amp;"&gt;' || "&amp;IF(MID(#REF!,1,4)="STUB","NULL","REC."&amp;#REF!)&amp;" || '&lt;/"&amp;#REF!&amp;"&gt;');"</f>
        <v>#REF!</v>
      </c>
      <c r="B463" s="21"/>
      <c r="C463" s="19" t="e">
        <f>"DECODE(C_T."&amp;#REF!&amp;", 0, NULL, C_T."&amp;#REF!&amp;") AS "&amp;#REF!&amp;","</f>
        <v>#REF!</v>
      </c>
      <c r="D463" s="21"/>
      <c r="F463" s="21"/>
      <c r="G463" s="21"/>
      <c r="H463" s="21"/>
      <c r="I463" s="21"/>
      <c r="J463" s="21"/>
    </row>
    <row r="464" spans="1:10" ht="11.25" customHeight="1">
      <c r="A464" s="19" t="e">
        <f>"HTP.P('&lt;"&amp;#REF!&amp;"&gt;' || "&amp;IF(MID(#REF!,1,4)="STUB","NULL","REC."&amp;#REF!)&amp;" || '&lt;/"&amp;#REF!&amp;"&gt;');"</f>
        <v>#REF!</v>
      </c>
      <c r="B464" s="21"/>
      <c r="C464" s="19" t="e">
        <f>"DECODE(C_T."&amp;#REF!&amp;", 0, NULL, C_T."&amp;#REF!&amp;") AS "&amp;#REF!&amp;","</f>
        <v>#REF!</v>
      </c>
      <c r="D464" s="21"/>
      <c r="F464" s="21"/>
      <c r="G464" s="21"/>
      <c r="H464" s="21"/>
      <c r="I464" s="21"/>
      <c r="J464" s="21"/>
    </row>
    <row r="465" spans="1:10" ht="11.25" customHeight="1">
      <c r="A465" s="19" t="e">
        <f>"HTP.P('&lt;"&amp;#REF!&amp;"&gt;' || "&amp;IF(MID(#REF!,1,4)="STUB","NULL","REC."&amp;#REF!)&amp;" || '&lt;/"&amp;#REF!&amp;"&gt;');"</f>
        <v>#REF!</v>
      </c>
      <c r="B465" s="21"/>
      <c r="C465" s="19" t="e">
        <f>"DECODE(C_T."&amp;#REF!&amp;", 0, NULL, C_T."&amp;#REF!&amp;") AS "&amp;#REF!&amp;","</f>
        <v>#REF!</v>
      </c>
      <c r="D465" s="21"/>
      <c r="F465" s="21"/>
      <c r="G465" s="21"/>
      <c r="H465" s="21"/>
      <c r="I465" s="21"/>
      <c r="J465" s="21"/>
    </row>
    <row r="466" spans="1:10" ht="11.25" customHeight="1">
      <c r="A466" s="19" t="e">
        <f>"HTP.P('&lt;"&amp;#REF!&amp;"&gt;' || "&amp;IF(MID(#REF!,1,4)="STUB","NULL","REC."&amp;#REF!)&amp;" || '&lt;/"&amp;#REF!&amp;"&gt;');"</f>
        <v>#REF!</v>
      </c>
      <c r="B466" s="21"/>
      <c r="C466" s="19" t="e">
        <f>"DECODE(C_T."&amp;#REF!&amp;", 0, NULL, C_T."&amp;#REF!&amp;") AS "&amp;#REF!&amp;","</f>
        <v>#REF!</v>
      </c>
      <c r="D466" s="21"/>
      <c r="F466" s="21"/>
      <c r="G466" s="21"/>
      <c r="H466" s="21"/>
      <c r="I466" s="21"/>
      <c r="J466" s="21"/>
    </row>
    <row r="467" spans="1:10" ht="11.25" customHeight="1">
      <c r="A467" s="19" t="e">
        <f>"HTP.P('&lt;"&amp;#REF!&amp;"&gt;' || "&amp;IF(MID(#REF!,1,4)="STUB","NULL","REC."&amp;#REF!)&amp;" || '&lt;/"&amp;#REF!&amp;"&gt;');"</f>
        <v>#REF!</v>
      </c>
      <c r="B467" s="21"/>
      <c r="C467" s="19" t="e">
        <f>"DECODE(C_T."&amp;#REF!&amp;", 0, NULL, C_T."&amp;#REF!&amp;") AS "&amp;#REF!&amp;","</f>
        <v>#REF!</v>
      </c>
      <c r="D467" s="21"/>
      <c r="F467" s="21"/>
      <c r="G467" s="21"/>
      <c r="H467" s="21"/>
      <c r="I467" s="21"/>
      <c r="J467" s="21"/>
    </row>
    <row r="468" spans="1:10" ht="11.25" customHeight="1">
      <c r="A468" s="19" t="e">
        <f>"HTP.P('&lt;"&amp;#REF!&amp;"&gt;' || "&amp;IF(MID(#REF!,1,4)="STUB","NULL","REC."&amp;#REF!)&amp;" || '&lt;/"&amp;#REF!&amp;"&gt;');"</f>
        <v>#REF!</v>
      </c>
      <c r="B468" s="21"/>
      <c r="C468" s="19" t="e">
        <f>"DECODE(C_T."&amp;#REF!&amp;", 0, NULL, C_T."&amp;#REF!&amp;") AS "&amp;#REF!&amp;","</f>
        <v>#REF!</v>
      </c>
      <c r="D468" s="21"/>
      <c r="F468" s="21"/>
      <c r="G468" s="21"/>
      <c r="H468" s="21"/>
      <c r="I468" s="21"/>
      <c r="J468" s="21"/>
    </row>
    <row r="469" spans="1:10" ht="11.25" customHeight="1">
      <c r="A469" s="19" t="str">
        <f>"HTP.P('&lt;"&amp;G399&amp;"&gt;' || "&amp;IF(MID(G399,1,4)="STUB","NULL","REC."&amp;G399)&amp;" || '&lt;/"&amp;G399&amp;"&gt;');"</f>
        <v>HTP.P('&lt;&gt;' || REC. || '&lt;/&gt;');</v>
      </c>
      <c r="B469" s="21"/>
      <c r="C469" s="19" t="str">
        <f>"DECODE(C_T."&amp;G399&amp;", 0, NULL, C_T."&amp;G399&amp;") AS "&amp;G399&amp;","</f>
        <v>DECODE(C_T., 0, NULL, C_T.) AS ,</v>
      </c>
      <c r="D469" s="21"/>
      <c r="F469" s="21"/>
      <c r="G469" s="21"/>
      <c r="H469" s="21"/>
      <c r="I469" s="21"/>
      <c r="J469" s="21"/>
    </row>
    <row r="470" spans="1:10" ht="11.25" customHeight="1">
      <c r="A470" s="19" t="e">
        <f>"HTP.P('&lt;"&amp;#REF!&amp;"&gt;' || "&amp;IF(MID(#REF!,1,4)="STUB","NULL","REC."&amp;#REF!)&amp;" || '&lt;/"&amp;#REF!&amp;"&gt;');"</f>
        <v>#REF!</v>
      </c>
      <c r="B470" s="21"/>
      <c r="C470" s="19" t="e">
        <f>"DECODE(C_T."&amp;#REF!&amp;", 0, NULL, C_T."&amp;#REF!&amp;") AS "&amp;#REF!&amp;","</f>
        <v>#REF!</v>
      </c>
      <c r="D470" s="21"/>
      <c r="F470" s="21"/>
      <c r="G470" s="21"/>
      <c r="H470" s="21"/>
      <c r="I470" s="21"/>
      <c r="J470" s="21"/>
    </row>
    <row r="471" spans="1:10" ht="11.25" customHeight="1">
      <c r="A471" s="19" t="e">
        <f>"HTP.P('&lt;"&amp;#REF!&amp;"&gt;' || "&amp;IF(MID(#REF!,1,4)="STUB","NULL","REC."&amp;#REF!)&amp;" || '&lt;/"&amp;#REF!&amp;"&gt;');"</f>
        <v>#REF!</v>
      </c>
      <c r="B471" s="21"/>
      <c r="C471" s="19" t="e">
        <f>"DECODE(C_T."&amp;#REF!&amp;", 0, NULL, C_T."&amp;#REF!&amp;") AS "&amp;#REF!&amp;","</f>
        <v>#REF!</v>
      </c>
      <c r="D471" s="21"/>
      <c r="F471" s="21"/>
      <c r="G471" s="21"/>
      <c r="H471" s="21"/>
      <c r="I471" s="21"/>
      <c r="J471" s="21"/>
    </row>
    <row r="472" spans="1:10" ht="11.25" customHeight="1">
      <c r="A472" s="19" t="e">
        <f>"HTP.P('&lt;"&amp;#REF!&amp;"&gt;' || "&amp;IF(MID(#REF!,1,4)="STUB","NULL","REC."&amp;#REF!)&amp;" || '&lt;/"&amp;#REF!&amp;"&gt;');"</f>
        <v>#REF!</v>
      </c>
      <c r="B472" s="21"/>
      <c r="C472" s="19" t="e">
        <f>"DECODE(C_T."&amp;#REF!&amp;", 0, NULL, C_T."&amp;#REF!&amp;") AS "&amp;#REF!&amp;","</f>
        <v>#REF!</v>
      </c>
      <c r="D472" s="21"/>
      <c r="F472" s="21"/>
      <c r="G472" s="21"/>
      <c r="H472" s="21"/>
      <c r="I472" s="21"/>
      <c r="J472" s="21"/>
    </row>
    <row r="473" spans="1:10" ht="11.25" customHeight="1">
      <c r="A473" s="19" t="e">
        <f>"HTP.P('&lt;"&amp;#REF!&amp;"&gt;' || "&amp;IF(MID(#REF!,1,4)="STUB","NULL","REC."&amp;#REF!)&amp;" || '&lt;/"&amp;#REF!&amp;"&gt;');"</f>
        <v>#REF!</v>
      </c>
      <c r="B473" s="21"/>
      <c r="C473" s="19" t="e">
        <f>"DECODE(C_T."&amp;#REF!&amp;", 0, NULL, C_T."&amp;#REF!&amp;") AS "&amp;#REF!&amp;","</f>
        <v>#REF!</v>
      </c>
      <c r="D473" s="21"/>
      <c r="F473" s="21"/>
      <c r="G473" s="21"/>
      <c r="H473" s="21"/>
      <c r="I473" s="21"/>
      <c r="J473" s="21"/>
    </row>
    <row r="474" spans="1:10" ht="11.25" customHeight="1">
      <c r="A474" s="19" t="e">
        <f>"HTP.P('&lt;"&amp;#REF!&amp;"&gt;' || "&amp;IF(MID(#REF!,1,4)="STUB","NULL","REC."&amp;#REF!)&amp;" || '&lt;/"&amp;#REF!&amp;"&gt;');"</f>
        <v>#REF!</v>
      </c>
      <c r="B474" s="21"/>
      <c r="C474" s="19" t="e">
        <f>"DECODE(C_T."&amp;#REF!&amp;", 0, NULL, C_T."&amp;#REF!&amp;") AS "&amp;#REF!&amp;","</f>
        <v>#REF!</v>
      </c>
      <c r="D474" s="21"/>
      <c r="F474" s="21"/>
      <c r="G474" s="21"/>
      <c r="H474" s="21"/>
      <c r="I474" s="21"/>
      <c r="J474" s="21"/>
    </row>
    <row r="475" spans="1:10" ht="11.25" customHeight="1">
      <c r="A475" s="19" t="e">
        <f>"HTP.P('&lt;"&amp;#REF!&amp;"&gt;' || "&amp;IF(MID(#REF!,1,4)="STUB","NULL","REC."&amp;#REF!)&amp;" || '&lt;/"&amp;#REF!&amp;"&gt;');"</f>
        <v>#REF!</v>
      </c>
      <c r="B475" s="21"/>
      <c r="C475" s="19" t="e">
        <f>"DECODE(C_T."&amp;#REF!&amp;", 0, NULL, C_T."&amp;#REF!&amp;") AS "&amp;#REF!&amp;","</f>
        <v>#REF!</v>
      </c>
      <c r="D475" s="21"/>
      <c r="F475" s="21"/>
      <c r="G475" s="21"/>
      <c r="H475" s="21"/>
      <c r="I475" s="21"/>
      <c r="J475" s="21"/>
    </row>
    <row r="476" spans="1:10" ht="11.25" customHeight="1">
      <c r="A476" s="19" t="e">
        <f>"HTP.P('&lt;"&amp;#REF!&amp;"&gt;' || "&amp;IF(MID(#REF!,1,4)="STUB","NULL","REC."&amp;#REF!)&amp;" || '&lt;/"&amp;#REF!&amp;"&gt;');"</f>
        <v>#REF!</v>
      </c>
      <c r="B476" s="21"/>
      <c r="C476" s="19" t="e">
        <f>"DECODE(C_T."&amp;#REF!&amp;", 0, NULL, C_T."&amp;#REF!&amp;") AS "&amp;#REF!&amp;","</f>
        <v>#REF!</v>
      </c>
      <c r="D476" s="21"/>
      <c r="F476" s="21"/>
      <c r="G476" s="21"/>
      <c r="H476" s="21"/>
      <c r="I476" s="21"/>
      <c r="J476" s="21"/>
    </row>
    <row r="477" spans="1:10" ht="11.25" customHeight="1">
      <c r="A477" s="19" t="e">
        <f>"HTP.P('&lt;"&amp;#REF!&amp;"&gt;' || "&amp;IF(MID(#REF!,1,4)="STUB","NULL","REC."&amp;#REF!)&amp;" || '&lt;/"&amp;#REF!&amp;"&gt;');"</f>
        <v>#REF!</v>
      </c>
      <c r="B477" s="21"/>
      <c r="C477" s="19" t="e">
        <f>"DECODE(C_T."&amp;#REF!&amp;", 0, NULL, C_T."&amp;#REF!&amp;") AS "&amp;#REF!&amp;","</f>
        <v>#REF!</v>
      </c>
      <c r="D477" s="21"/>
      <c r="F477" s="21"/>
      <c r="G477" s="21"/>
      <c r="H477" s="21"/>
      <c r="I477" s="21"/>
      <c r="J477" s="21"/>
    </row>
    <row r="478" spans="1:10" ht="11.25" customHeight="1">
      <c r="A478" s="19" t="e">
        <f>"HTP.P('&lt;"&amp;#REF!&amp;"&gt;' || "&amp;IF(MID(#REF!,1,4)="STUB","NULL","REC."&amp;#REF!)&amp;" || '&lt;/"&amp;#REF!&amp;"&gt;');"</f>
        <v>#REF!</v>
      </c>
      <c r="B478" s="21"/>
      <c r="C478" s="19" t="e">
        <f>"DECODE(C_T."&amp;#REF!&amp;", 0, NULL, C_T."&amp;#REF!&amp;") AS "&amp;#REF!&amp;","</f>
        <v>#REF!</v>
      </c>
      <c r="D478" s="21"/>
      <c r="F478" s="21"/>
      <c r="G478" s="21"/>
      <c r="H478" s="21"/>
      <c r="I478" s="21"/>
      <c r="J478" s="21"/>
    </row>
    <row r="479" spans="1:10" ht="11.25" customHeight="1">
      <c r="A479" s="19" t="e">
        <f>"HTP.P('&lt;"&amp;#REF!&amp;"&gt;' || "&amp;IF(MID(#REF!,1,4)="STUB","NULL","REC."&amp;#REF!)&amp;" || '&lt;/"&amp;#REF!&amp;"&gt;');"</f>
        <v>#REF!</v>
      </c>
      <c r="B479" s="21"/>
      <c r="C479" s="19" t="e">
        <f>"DECODE(C_T."&amp;#REF!&amp;", 0, NULL, C_T."&amp;#REF!&amp;") AS "&amp;#REF!&amp;","</f>
        <v>#REF!</v>
      </c>
      <c r="D479" s="21"/>
      <c r="F479" s="21"/>
      <c r="G479" s="21"/>
      <c r="H479" s="21"/>
      <c r="I479" s="21"/>
      <c r="J479" s="21"/>
    </row>
    <row r="480" spans="1:10" ht="11.25" customHeight="1">
      <c r="A480" s="19" t="e">
        <f>"HTP.P('&lt;"&amp;#REF!&amp;"&gt;' || "&amp;IF(MID(#REF!,1,4)="STUB","NULL","REC."&amp;#REF!)&amp;" || '&lt;/"&amp;#REF!&amp;"&gt;');"</f>
        <v>#REF!</v>
      </c>
      <c r="B480" s="21"/>
      <c r="C480" s="19" t="e">
        <f>"DECODE(C_T."&amp;#REF!&amp;", 0, NULL, C_T."&amp;#REF!&amp;") AS "&amp;#REF!&amp;","</f>
        <v>#REF!</v>
      </c>
      <c r="D480" s="21"/>
      <c r="F480" s="21"/>
      <c r="G480" s="21"/>
      <c r="H480" s="21"/>
      <c r="I480" s="21"/>
      <c r="J480" s="21"/>
    </row>
    <row r="481" spans="1:10" ht="11.25" customHeight="1">
      <c r="A481" s="19" t="e">
        <f>"HTP.P('&lt;"&amp;#REF!&amp;"&gt;' || "&amp;IF(MID(#REF!,1,4)="STUB","NULL","REC."&amp;#REF!)&amp;" || '&lt;/"&amp;#REF!&amp;"&gt;');"</f>
        <v>#REF!</v>
      </c>
      <c r="B481" s="21"/>
      <c r="C481" s="19" t="e">
        <f>"DECODE(C_T."&amp;#REF!&amp;", 0, NULL, C_T."&amp;#REF!&amp;") AS "&amp;#REF!&amp;","</f>
        <v>#REF!</v>
      </c>
      <c r="D481" s="21"/>
      <c r="F481" s="21"/>
      <c r="G481" s="21"/>
      <c r="H481" s="21"/>
      <c r="I481" s="21"/>
      <c r="J481" s="21"/>
    </row>
    <row r="482" spans="1:10" ht="11.25" customHeight="1">
      <c r="A482" s="19" t="e">
        <f>"HTP.P('&lt;"&amp;#REF!&amp;"&gt;' || "&amp;IF(MID(#REF!,1,4)="STUB","NULL","REC."&amp;#REF!)&amp;" || '&lt;/"&amp;#REF!&amp;"&gt;');"</f>
        <v>#REF!</v>
      </c>
      <c r="B482" s="21"/>
      <c r="C482" s="19" t="e">
        <f>"DECODE(C_T."&amp;#REF!&amp;", 0, NULL, C_T."&amp;#REF!&amp;") AS "&amp;#REF!&amp;","</f>
        <v>#REF!</v>
      </c>
      <c r="D482" s="21"/>
      <c r="F482" s="21"/>
      <c r="G482" s="21"/>
      <c r="H482" s="21"/>
      <c r="I482" s="21"/>
      <c r="J482" s="21"/>
    </row>
    <row r="483" spans="1:10" ht="11.25" customHeight="1">
      <c r="A483" s="19" t="e">
        <f>"HTP.P('&lt;"&amp;#REF!&amp;"&gt;' || "&amp;IF(MID(#REF!,1,4)="STUB","NULL","REC."&amp;#REF!)&amp;" || '&lt;/"&amp;#REF!&amp;"&gt;');"</f>
        <v>#REF!</v>
      </c>
      <c r="B483" s="21"/>
      <c r="C483" s="19" t="e">
        <f>"DECODE(C_T."&amp;#REF!&amp;", 0, NULL, C_T."&amp;#REF!&amp;") AS "&amp;#REF!&amp;","</f>
        <v>#REF!</v>
      </c>
      <c r="D483" s="21"/>
      <c r="F483" s="21"/>
      <c r="G483" s="21"/>
      <c r="H483" s="21"/>
      <c r="I483" s="21"/>
      <c r="J483" s="21"/>
    </row>
    <row r="484" spans="1:10" ht="11.25" customHeight="1">
      <c r="A484" s="19" t="e">
        <f>"HTP.P('&lt;"&amp;#REF!&amp;"&gt;' || "&amp;IF(MID(#REF!,1,4)="STUB","NULL","REC."&amp;#REF!)&amp;" || '&lt;/"&amp;#REF!&amp;"&gt;');"</f>
        <v>#REF!</v>
      </c>
      <c r="B484" s="21"/>
      <c r="C484" s="19" t="e">
        <f>"DECODE(C_T."&amp;#REF!&amp;", 0, NULL, C_T."&amp;#REF!&amp;") AS "&amp;#REF!&amp;","</f>
        <v>#REF!</v>
      </c>
      <c r="D484" s="21"/>
      <c r="F484" s="21"/>
      <c r="G484" s="21"/>
      <c r="H484" s="21"/>
      <c r="I484" s="21"/>
      <c r="J484" s="21"/>
    </row>
    <row r="485" spans="1:10" ht="11.25" customHeight="1">
      <c r="A485" s="19" t="e">
        <f>"HTP.P('&lt;"&amp;#REF!&amp;"&gt;' || "&amp;IF(MID(#REF!,1,4)="STUB","NULL","REC."&amp;#REF!)&amp;" || '&lt;/"&amp;#REF!&amp;"&gt;');"</f>
        <v>#REF!</v>
      </c>
      <c r="B485" s="21"/>
      <c r="C485" s="19" t="e">
        <f>"DECODE(C_T."&amp;#REF!&amp;", 0, NULL, C_T."&amp;#REF!&amp;") AS "&amp;#REF!&amp;","</f>
        <v>#REF!</v>
      </c>
      <c r="D485" s="21"/>
      <c r="F485" s="21"/>
      <c r="G485" s="21"/>
      <c r="H485" s="21"/>
      <c r="I485" s="21"/>
      <c r="J485" s="21"/>
    </row>
    <row r="486" spans="1:10" ht="11.25" customHeight="1">
      <c r="A486" s="19" t="e">
        <f>"HTP.P('&lt;"&amp;#REF!&amp;"&gt;' || "&amp;IF(MID(#REF!,1,4)="STUB","NULL","REC."&amp;#REF!)&amp;" || '&lt;/"&amp;#REF!&amp;"&gt;');"</f>
        <v>#REF!</v>
      </c>
      <c r="B486" s="21"/>
      <c r="C486" s="19" t="e">
        <f>"DECODE(C_T."&amp;#REF!&amp;", 0, NULL, C_T."&amp;#REF!&amp;") AS "&amp;#REF!&amp;","</f>
        <v>#REF!</v>
      </c>
      <c r="D486" s="21"/>
      <c r="F486" s="21"/>
      <c r="G486" s="21"/>
      <c r="H486" s="21"/>
      <c r="I486" s="21"/>
      <c r="J486" s="21"/>
    </row>
    <row r="487" spans="1:10" ht="11.25" customHeight="1">
      <c r="A487" s="19" t="e">
        <f>"HTP.P('&lt;"&amp;#REF!&amp;"&gt;' || "&amp;IF(MID(#REF!,1,4)="STUB","NULL","REC."&amp;#REF!)&amp;" || '&lt;/"&amp;#REF!&amp;"&gt;');"</f>
        <v>#REF!</v>
      </c>
      <c r="B487" s="21"/>
      <c r="C487" s="19" t="e">
        <f>"DECODE(C_T."&amp;#REF!&amp;", 0, NULL, C_T."&amp;#REF!&amp;") AS "&amp;#REF!&amp;","</f>
        <v>#REF!</v>
      </c>
      <c r="D487" s="21"/>
      <c r="F487" s="21"/>
      <c r="G487" s="21"/>
      <c r="H487" s="21"/>
      <c r="I487" s="21"/>
      <c r="J487" s="21"/>
    </row>
    <row r="488" spans="1:10" ht="11.25" customHeight="1">
      <c r="A488" s="19" t="e">
        <f>"HTP.P('&lt;"&amp;#REF!&amp;"&gt;' || "&amp;IF(MID(#REF!,1,4)="STUB","NULL","REC."&amp;#REF!)&amp;" || '&lt;/"&amp;#REF!&amp;"&gt;');"</f>
        <v>#REF!</v>
      </c>
      <c r="B488" s="21"/>
      <c r="C488" s="19" t="e">
        <f>"DECODE(C_T."&amp;#REF!&amp;", 0, NULL, C_T."&amp;#REF!&amp;") AS "&amp;#REF!&amp;","</f>
        <v>#REF!</v>
      </c>
      <c r="D488" s="21"/>
      <c r="F488" s="21"/>
      <c r="G488" s="21"/>
      <c r="H488" s="21"/>
      <c r="I488" s="21"/>
      <c r="J488" s="21"/>
    </row>
    <row r="489" spans="1:10" ht="11.25" customHeight="1">
      <c r="A489" s="19" t="e">
        <f>"HTP.P('&lt;"&amp;#REF!&amp;"&gt;' || "&amp;IF(MID(#REF!,1,4)="STUB","NULL","REC."&amp;#REF!)&amp;" || '&lt;/"&amp;#REF!&amp;"&gt;');"</f>
        <v>#REF!</v>
      </c>
      <c r="B489" s="21"/>
      <c r="C489" s="19" t="e">
        <f>"DECODE(C_T."&amp;#REF!&amp;", 0, NULL, C_T."&amp;#REF!&amp;") AS "&amp;#REF!&amp;","</f>
        <v>#REF!</v>
      </c>
      <c r="D489" s="21"/>
      <c r="F489" s="21"/>
      <c r="G489" s="21"/>
      <c r="H489" s="21"/>
      <c r="I489" s="21"/>
      <c r="J489" s="21"/>
    </row>
    <row r="490" spans="1:10" ht="11.25" customHeight="1">
      <c r="A490" s="19" t="e">
        <f>"HTP.P('&lt;"&amp;#REF!&amp;"&gt;' || "&amp;IF(MID(#REF!,1,4)="STUB","NULL","REC."&amp;#REF!)&amp;" || '&lt;/"&amp;#REF!&amp;"&gt;');"</f>
        <v>#REF!</v>
      </c>
      <c r="B490" s="21"/>
      <c r="C490" s="19" t="e">
        <f>"DECODE(C_T."&amp;#REF!&amp;", 0, NULL, C_T."&amp;#REF!&amp;") AS "&amp;#REF!&amp;","</f>
        <v>#REF!</v>
      </c>
      <c r="D490" s="21"/>
      <c r="F490" s="21"/>
      <c r="G490" s="21"/>
      <c r="H490" s="21"/>
      <c r="I490" s="21"/>
      <c r="J490" s="21"/>
    </row>
    <row r="491" spans="1:10" ht="11.25" customHeight="1">
      <c r="A491" s="19" t="e">
        <f>"HTP.P('&lt;"&amp;#REF!&amp;"&gt;' || "&amp;IF(MID(#REF!,1,4)="STUB","NULL","REC."&amp;#REF!)&amp;" || '&lt;/"&amp;#REF!&amp;"&gt;');"</f>
        <v>#REF!</v>
      </c>
      <c r="B491" s="21"/>
      <c r="C491" s="19" t="e">
        <f>"DECODE(C_T."&amp;#REF!&amp;", 0, NULL, C_T."&amp;#REF!&amp;") AS "&amp;#REF!&amp;","</f>
        <v>#REF!</v>
      </c>
      <c r="D491" s="21"/>
      <c r="F491" s="21"/>
      <c r="G491" s="21"/>
      <c r="H491" s="21"/>
      <c r="I491" s="21"/>
      <c r="J491" s="21"/>
    </row>
    <row r="492" spans="1:10" ht="11.25" customHeight="1">
      <c r="A492" s="19" t="e">
        <f>"HTP.P('&lt;"&amp;#REF!&amp;"&gt;' || "&amp;IF(MID(#REF!,1,4)="STUB","NULL","REC."&amp;#REF!)&amp;" || '&lt;/"&amp;#REF!&amp;"&gt;');"</f>
        <v>#REF!</v>
      </c>
      <c r="B492" s="21"/>
      <c r="C492" s="19" t="e">
        <f>"DECODE(C_T."&amp;#REF!&amp;", 0, NULL, C_T."&amp;#REF!&amp;") AS "&amp;#REF!&amp;","</f>
        <v>#REF!</v>
      </c>
      <c r="D492" s="21"/>
      <c r="F492" s="21"/>
      <c r="G492" s="21"/>
      <c r="H492" s="21"/>
      <c r="I492" s="21"/>
      <c r="J492" s="21"/>
    </row>
    <row r="493" spans="1:10" ht="11.25" customHeight="1">
      <c r="A493" s="19" t="e">
        <f>"HTP.P('&lt;"&amp;#REF!&amp;"&gt;' || "&amp;IF(MID(#REF!,1,4)="STUB","NULL","REC."&amp;#REF!)&amp;" || '&lt;/"&amp;#REF!&amp;"&gt;');"</f>
        <v>#REF!</v>
      </c>
      <c r="B493" s="21"/>
      <c r="C493" s="19" t="e">
        <f>"DECODE(C_T."&amp;#REF!&amp;", 0, NULL, C_T."&amp;#REF!&amp;") AS "&amp;#REF!&amp;","</f>
        <v>#REF!</v>
      </c>
      <c r="D493" s="21"/>
      <c r="F493" s="21"/>
      <c r="G493" s="21"/>
      <c r="H493" s="21"/>
      <c r="I493" s="21"/>
      <c r="J493" s="21"/>
    </row>
    <row r="494" spans="1:10" ht="11.25" customHeight="1">
      <c r="A494" s="19" t="e">
        <f>"HTP.P('&lt;"&amp;#REF!&amp;"&gt;' || "&amp;IF(MID(#REF!,1,4)="STUB","NULL","REC."&amp;#REF!)&amp;" || '&lt;/"&amp;#REF!&amp;"&gt;');"</f>
        <v>#REF!</v>
      </c>
      <c r="B494" s="21"/>
      <c r="C494" s="19" t="e">
        <f>"DECODE(C_T."&amp;#REF!&amp;", 0, NULL, C_T."&amp;#REF!&amp;") AS "&amp;#REF!&amp;","</f>
        <v>#REF!</v>
      </c>
      <c r="D494" s="21"/>
      <c r="F494" s="21"/>
      <c r="G494" s="21"/>
      <c r="H494" s="21"/>
      <c r="I494" s="21"/>
      <c r="J494" s="21"/>
    </row>
    <row r="495" spans="1:10" ht="11.25" customHeight="1">
      <c r="A495" s="19" t="e">
        <f>"HTP.P('&lt;"&amp;#REF!&amp;"&gt;' || "&amp;IF(MID(#REF!,1,4)="STUB","NULL","REC."&amp;#REF!)&amp;" || '&lt;/"&amp;#REF!&amp;"&gt;');"</f>
        <v>#REF!</v>
      </c>
      <c r="B495" s="21"/>
      <c r="C495" s="19" t="e">
        <f>"DECODE(C_T."&amp;#REF!&amp;", 0, NULL, C_T."&amp;#REF!&amp;") AS "&amp;#REF!&amp;","</f>
        <v>#REF!</v>
      </c>
      <c r="D495" s="21"/>
      <c r="F495" s="21"/>
      <c r="G495" s="21"/>
      <c r="H495" s="21"/>
      <c r="I495" s="21"/>
      <c r="J495" s="21"/>
    </row>
    <row r="496" spans="1:10" ht="11.25" customHeight="1">
      <c r="A496" s="19" t="e">
        <f>"HTP.P('&lt;"&amp;#REF!&amp;"&gt;' || "&amp;IF(MID(#REF!,1,4)="STUB","NULL","REC."&amp;#REF!)&amp;" || '&lt;/"&amp;#REF!&amp;"&gt;');"</f>
        <v>#REF!</v>
      </c>
      <c r="B496" s="21"/>
      <c r="C496" s="19" t="e">
        <f>"DECODE(C_T."&amp;#REF!&amp;", 0, NULL, C_T."&amp;#REF!&amp;") AS "&amp;#REF!&amp;","</f>
        <v>#REF!</v>
      </c>
      <c r="D496" s="21"/>
      <c r="F496" s="21"/>
      <c r="G496" s="21"/>
      <c r="H496" s="21"/>
      <c r="I496" s="21"/>
      <c r="J496" s="21"/>
    </row>
    <row r="497" spans="1:10" ht="11.25" customHeight="1">
      <c r="A497" s="19" t="e">
        <f>"HTP.P('&lt;"&amp;#REF!&amp;"&gt;' || "&amp;IF(MID(#REF!,1,4)="STUB","NULL","REC."&amp;#REF!)&amp;" || '&lt;/"&amp;#REF!&amp;"&gt;');"</f>
        <v>#REF!</v>
      </c>
      <c r="B497" s="21"/>
      <c r="C497" s="19" t="e">
        <f>"DECODE(C_T."&amp;#REF!&amp;", 0, NULL, C_T."&amp;#REF!&amp;") AS "&amp;#REF!&amp;","</f>
        <v>#REF!</v>
      </c>
      <c r="D497" s="21"/>
      <c r="F497" s="21"/>
      <c r="G497" s="21"/>
      <c r="H497" s="21"/>
      <c r="I497" s="21"/>
      <c r="J497" s="21"/>
    </row>
    <row r="498" spans="1:10" ht="11.25" customHeight="1">
      <c r="A498" s="19" t="e">
        <f>"HTP.P('&lt;"&amp;#REF!&amp;"&gt;' || "&amp;IF(MID(#REF!,1,4)="STUB","NULL","REC."&amp;#REF!)&amp;" || '&lt;/"&amp;#REF!&amp;"&gt;');"</f>
        <v>#REF!</v>
      </c>
      <c r="B498" s="21"/>
      <c r="C498" s="19" t="e">
        <f>"DECODE(C_T."&amp;#REF!&amp;", 0, NULL, C_T."&amp;#REF!&amp;") AS "&amp;#REF!&amp;","</f>
        <v>#REF!</v>
      </c>
      <c r="D498" s="21"/>
      <c r="F498" s="21"/>
      <c r="G498" s="21"/>
      <c r="H498" s="21"/>
      <c r="I498" s="21"/>
      <c r="J498" s="21"/>
    </row>
    <row r="499" spans="1:10" ht="11.25" customHeight="1">
      <c r="A499" s="19" t="e">
        <f>"HTP.P('&lt;"&amp;#REF!&amp;"&gt;' || "&amp;IF(MID(#REF!,1,4)="STUB","NULL","REC."&amp;#REF!)&amp;" || '&lt;/"&amp;#REF!&amp;"&gt;');"</f>
        <v>#REF!</v>
      </c>
      <c r="B499" s="21"/>
      <c r="C499" s="19" t="e">
        <f>"DECODE(C_T."&amp;#REF!&amp;", 0, NULL, C_T."&amp;#REF!&amp;") AS "&amp;#REF!&amp;","</f>
        <v>#REF!</v>
      </c>
      <c r="D499" s="21"/>
      <c r="F499" s="21"/>
      <c r="G499" s="21"/>
      <c r="H499" s="21"/>
      <c r="I499" s="21"/>
      <c r="J499" s="21"/>
    </row>
    <row r="500" spans="1:10" ht="11.25" customHeight="1">
      <c r="A500" s="19" t="e">
        <f>"HTP.P('&lt;"&amp;#REF!&amp;"&gt;' || "&amp;IF(MID(#REF!,1,4)="STUB","NULL","REC."&amp;#REF!)&amp;" || '&lt;/"&amp;#REF!&amp;"&gt;');"</f>
        <v>#REF!</v>
      </c>
      <c r="B500" s="21"/>
      <c r="C500" s="19" t="e">
        <f>"DECODE(C_T."&amp;#REF!&amp;", 0, NULL, C_T."&amp;#REF!&amp;") AS "&amp;#REF!&amp;","</f>
        <v>#REF!</v>
      </c>
      <c r="D500" s="21"/>
      <c r="F500" s="21"/>
      <c r="G500" s="21"/>
      <c r="H500" s="21"/>
      <c r="I500" s="21"/>
      <c r="J500" s="21"/>
    </row>
    <row r="501" spans="1:10" ht="11.25" customHeight="1">
      <c r="A501" s="19" t="e">
        <f>"HTP.P('&lt;"&amp;#REF!&amp;"&gt;' || "&amp;IF(MID(#REF!,1,4)="STUB","NULL","REC."&amp;#REF!)&amp;" || '&lt;/"&amp;#REF!&amp;"&gt;');"</f>
        <v>#REF!</v>
      </c>
      <c r="B501" s="21"/>
      <c r="C501" s="19" t="e">
        <f>"DECODE(C_T."&amp;#REF!&amp;", 0, NULL, C_T."&amp;#REF!&amp;") AS "&amp;#REF!&amp;","</f>
        <v>#REF!</v>
      </c>
      <c r="D501" s="21"/>
      <c r="F501" s="21"/>
      <c r="G501" s="21"/>
      <c r="H501" s="21"/>
      <c r="I501" s="21"/>
      <c r="J501" s="21"/>
    </row>
    <row r="502" spans="1:10" ht="11.25" customHeight="1">
      <c r="A502" s="19" t="e">
        <f>"HTP.P('&lt;"&amp;#REF!&amp;"&gt;' || "&amp;IF(MID(#REF!,1,4)="STUB","NULL","REC."&amp;#REF!)&amp;" || '&lt;/"&amp;#REF!&amp;"&gt;');"</f>
        <v>#REF!</v>
      </c>
      <c r="B502" s="21"/>
      <c r="C502" s="19" t="e">
        <f>"DECODE(C_T."&amp;#REF!&amp;", 0, NULL, C_T."&amp;#REF!&amp;") AS "&amp;#REF!&amp;","</f>
        <v>#REF!</v>
      </c>
      <c r="D502" s="21"/>
      <c r="F502" s="21"/>
      <c r="G502" s="21"/>
      <c r="H502" s="21"/>
      <c r="I502" s="21"/>
      <c r="J502" s="21"/>
    </row>
    <row r="503" spans="1:10" ht="11.25" customHeight="1">
      <c r="A503" s="19" t="e">
        <f>"HTP.P('&lt;"&amp;#REF!&amp;"&gt;' || "&amp;IF(MID(#REF!,1,4)="STUB","NULL","REC."&amp;#REF!)&amp;" || '&lt;/"&amp;#REF!&amp;"&gt;');"</f>
        <v>#REF!</v>
      </c>
      <c r="B503" s="21"/>
      <c r="C503" s="19" t="e">
        <f>"DECODE(C_T."&amp;#REF!&amp;", 0, NULL, C_T."&amp;#REF!&amp;") AS "&amp;#REF!&amp;","</f>
        <v>#REF!</v>
      </c>
      <c r="D503" s="21"/>
      <c r="F503" s="21"/>
      <c r="G503" s="21"/>
      <c r="H503" s="21"/>
      <c r="I503" s="21"/>
      <c r="J503" s="21"/>
    </row>
    <row r="504" spans="1:10" ht="11.25" customHeight="1">
      <c r="A504" s="19" t="e">
        <f>"HTP.P('&lt;"&amp;#REF!&amp;"&gt;' || "&amp;IF(MID(#REF!,1,4)="STUB","NULL","REC."&amp;#REF!)&amp;" || '&lt;/"&amp;#REF!&amp;"&gt;');"</f>
        <v>#REF!</v>
      </c>
      <c r="B504" s="21"/>
      <c r="C504" s="19" t="e">
        <f>"DECODE(C_T."&amp;#REF!&amp;", 0, NULL, C_T."&amp;#REF!&amp;") AS "&amp;#REF!&amp;","</f>
        <v>#REF!</v>
      </c>
      <c r="D504" s="21"/>
      <c r="F504" s="21"/>
      <c r="G504" s="21"/>
      <c r="H504" s="21"/>
      <c r="I504" s="21"/>
      <c r="J504" s="21"/>
    </row>
    <row r="505" spans="1:10" ht="11.25" customHeight="1">
      <c r="A505" s="19" t="e">
        <f>"HTP.P('&lt;"&amp;#REF!&amp;"&gt;' || "&amp;IF(MID(#REF!,1,4)="STUB","NULL","REC."&amp;#REF!)&amp;" || '&lt;/"&amp;#REF!&amp;"&gt;');"</f>
        <v>#REF!</v>
      </c>
      <c r="B505" s="21"/>
      <c r="C505" s="19" t="e">
        <f>"DECODE(C_T."&amp;#REF!&amp;", 0, NULL, C_T."&amp;#REF!&amp;") AS "&amp;#REF!&amp;","</f>
        <v>#REF!</v>
      </c>
      <c r="D505" s="21"/>
      <c r="F505" s="21"/>
      <c r="G505" s="21"/>
      <c r="H505" s="21"/>
      <c r="I505" s="21"/>
      <c r="J505" s="21"/>
    </row>
    <row r="506" spans="1:10" ht="11.25" customHeight="1">
      <c r="A506" s="19" t="e">
        <f>"HTP.P('&lt;"&amp;#REF!&amp;"&gt;' || "&amp;IF(MID(#REF!,1,4)="STUB","NULL","REC."&amp;#REF!)&amp;" || '&lt;/"&amp;#REF!&amp;"&gt;');"</f>
        <v>#REF!</v>
      </c>
      <c r="B506" s="21"/>
      <c r="C506" s="19" t="e">
        <f>"DECODE(C_T."&amp;#REF!&amp;", 0, NULL, C_T."&amp;#REF!&amp;") AS "&amp;#REF!&amp;","</f>
        <v>#REF!</v>
      </c>
      <c r="D506" s="21"/>
      <c r="F506" s="21"/>
      <c r="G506" s="21"/>
      <c r="H506" s="21"/>
      <c r="I506" s="21"/>
      <c r="J506" s="21"/>
    </row>
    <row r="507" spans="1:10" ht="11.25" customHeight="1">
      <c r="A507" s="19" t="e">
        <f>"HTP.P('&lt;"&amp;#REF!&amp;"&gt;' || "&amp;IF(MID(#REF!,1,4)="STUB","NULL","REC."&amp;#REF!)&amp;" || '&lt;/"&amp;#REF!&amp;"&gt;');"</f>
        <v>#REF!</v>
      </c>
      <c r="B507" s="21"/>
      <c r="C507" s="19" t="e">
        <f>"DECODE(C_T."&amp;#REF!&amp;", 0, NULL, C_T."&amp;#REF!&amp;") AS "&amp;#REF!&amp;","</f>
        <v>#REF!</v>
      </c>
      <c r="D507" s="21"/>
      <c r="F507" s="21"/>
      <c r="G507" s="21"/>
      <c r="H507" s="21"/>
      <c r="I507" s="21"/>
      <c r="J507" s="21"/>
    </row>
    <row r="508" spans="1:10" ht="11.25" customHeight="1">
      <c r="A508" s="19" t="e">
        <f>"HTP.P('&lt;"&amp;#REF!&amp;"&gt;' || "&amp;IF(MID(#REF!,1,4)="STUB","NULL","REC."&amp;#REF!)&amp;" || '&lt;/"&amp;#REF!&amp;"&gt;');"</f>
        <v>#REF!</v>
      </c>
      <c r="B508" s="21"/>
      <c r="C508" s="19" t="e">
        <f>"DECODE(C_T."&amp;#REF!&amp;", 0, NULL, C_T."&amp;#REF!&amp;") AS "&amp;#REF!&amp;","</f>
        <v>#REF!</v>
      </c>
      <c r="D508" s="21"/>
      <c r="F508" s="21"/>
      <c r="G508" s="21"/>
      <c r="H508" s="21"/>
      <c r="I508" s="21"/>
      <c r="J508" s="21"/>
    </row>
    <row r="509" spans="1:10" ht="11.25" customHeight="1">
      <c r="A509" s="19" t="e">
        <f>"HTP.P('&lt;"&amp;#REF!&amp;"&gt;' || "&amp;IF(MID(#REF!,1,4)="STUB","NULL","REC."&amp;#REF!)&amp;" || '&lt;/"&amp;#REF!&amp;"&gt;');"</f>
        <v>#REF!</v>
      </c>
      <c r="B509" s="21"/>
      <c r="C509" s="19" t="e">
        <f>"DECODE(C_T."&amp;#REF!&amp;", 0, NULL, C_T."&amp;#REF!&amp;") AS "&amp;#REF!&amp;","</f>
        <v>#REF!</v>
      </c>
      <c r="D509" s="21"/>
      <c r="F509" s="21"/>
      <c r="G509" s="21"/>
      <c r="H509" s="21"/>
      <c r="I509" s="21"/>
      <c r="J509" s="21"/>
    </row>
    <row r="510" spans="1:10" ht="11.25" customHeight="1">
      <c r="A510" s="19" t="e">
        <f>"HTP.P('&lt;"&amp;#REF!&amp;"&gt;' || "&amp;IF(MID(#REF!,1,4)="STUB","NULL","REC."&amp;#REF!)&amp;" || '&lt;/"&amp;#REF!&amp;"&gt;');"</f>
        <v>#REF!</v>
      </c>
      <c r="B510" s="21"/>
      <c r="C510" s="19" t="e">
        <f>"DECODE(C_T."&amp;#REF!&amp;", 0, NULL, C_T."&amp;#REF!&amp;") AS "&amp;#REF!&amp;","</f>
        <v>#REF!</v>
      </c>
      <c r="D510" s="21"/>
      <c r="F510" s="21"/>
      <c r="G510" s="21"/>
      <c r="H510" s="21"/>
      <c r="I510" s="21"/>
      <c r="J510" s="21"/>
    </row>
    <row r="511" spans="1:10" ht="11.25" customHeight="1">
      <c r="A511" s="19" t="e">
        <f>"HTP.P('&lt;"&amp;#REF!&amp;"&gt;' || "&amp;IF(MID(#REF!,1,4)="STUB","NULL","REC."&amp;#REF!)&amp;" || '&lt;/"&amp;#REF!&amp;"&gt;');"</f>
        <v>#REF!</v>
      </c>
      <c r="B511" s="21"/>
      <c r="C511" s="19" t="e">
        <f>"DECODE(C_T."&amp;#REF!&amp;", 0, NULL, C_T."&amp;#REF!&amp;") AS "&amp;#REF!&amp;","</f>
        <v>#REF!</v>
      </c>
      <c r="D511" s="21"/>
      <c r="F511" s="21"/>
      <c r="G511" s="21"/>
      <c r="H511" s="21"/>
      <c r="I511" s="21"/>
      <c r="J511" s="21"/>
    </row>
    <row r="512" spans="1:10" ht="11.25" customHeight="1">
      <c r="A512" s="19" t="e">
        <f>"HTP.P('&lt;"&amp;#REF!&amp;"&gt;' || "&amp;IF(MID(#REF!,1,4)="STUB","NULL","REC."&amp;#REF!)&amp;" || '&lt;/"&amp;#REF!&amp;"&gt;');"</f>
        <v>#REF!</v>
      </c>
      <c r="B512" s="21"/>
      <c r="C512" s="19" t="e">
        <f>"DECODE(C_T."&amp;#REF!&amp;", 0, NULL, C_T."&amp;#REF!&amp;") AS "&amp;#REF!&amp;","</f>
        <v>#REF!</v>
      </c>
      <c r="D512" s="21"/>
      <c r="F512" s="21"/>
      <c r="G512" s="21"/>
      <c r="H512" s="21"/>
      <c r="I512" s="21"/>
      <c r="J512" s="21"/>
    </row>
    <row r="513" spans="1:10" ht="11.25" customHeight="1">
      <c r="A513" s="19" t="e">
        <f>"HTP.P('&lt;"&amp;#REF!&amp;"&gt;' || "&amp;IF(MID(#REF!,1,4)="STUB","NULL","REC."&amp;#REF!)&amp;" || '&lt;/"&amp;#REF!&amp;"&gt;');"</f>
        <v>#REF!</v>
      </c>
      <c r="B513" s="21"/>
      <c r="C513" s="19" t="e">
        <f>"DECODE(C_T."&amp;#REF!&amp;", 0, NULL, C_T."&amp;#REF!&amp;") AS "&amp;#REF!&amp;","</f>
        <v>#REF!</v>
      </c>
      <c r="D513" s="21"/>
      <c r="F513" s="21"/>
      <c r="G513" s="21"/>
      <c r="H513" s="21"/>
      <c r="I513" s="21"/>
      <c r="J513" s="21"/>
    </row>
    <row r="514" spans="1:10" ht="11.25" customHeight="1">
      <c r="A514" s="19" t="e">
        <f>"HTP.P('&lt;"&amp;#REF!&amp;"&gt;' || "&amp;IF(MID(#REF!,1,4)="STUB","NULL","REC."&amp;#REF!)&amp;" || '&lt;/"&amp;#REF!&amp;"&gt;');"</f>
        <v>#REF!</v>
      </c>
      <c r="B514" s="21"/>
      <c r="C514" s="19" t="e">
        <f>"DECODE(C_T."&amp;#REF!&amp;", 0, NULL, C_T."&amp;#REF!&amp;") AS "&amp;#REF!&amp;","</f>
        <v>#REF!</v>
      </c>
      <c r="D514" s="21"/>
      <c r="F514" s="21"/>
      <c r="G514" s="21"/>
      <c r="H514" s="21"/>
      <c r="I514" s="21"/>
      <c r="J514" s="21"/>
    </row>
    <row r="515" spans="1:10" ht="11.25" customHeight="1">
      <c r="A515" s="19" t="e">
        <f>"HTP.P('&lt;"&amp;#REF!&amp;"&gt;' || "&amp;IF(MID(#REF!,1,4)="STUB","NULL","REC."&amp;#REF!)&amp;" || '&lt;/"&amp;#REF!&amp;"&gt;');"</f>
        <v>#REF!</v>
      </c>
      <c r="B515" s="21"/>
      <c r="C515" s="19" t="e">
        <f>"DECODE(C_T."&amp;#REF!&amp;", 0, NULL, C_T."&amp;#REF!&amp;") AS "&amp;#REF!&amp;","</f>
        <v>#REF!</v>
      </c>
      <c r="D515" s="21"/>
      <c r="F515" s="21"/>
      <c r="G515" s="21"/>
      <c r="H515" s="21"/>
      <c r="I515" s="21"/>
      <c r="J515" s="21"/>
    </row>
    <row r="516" spans="1:10" ht="11.25" customHeight="1">
      <c r="A516" s="19" t="e">
        <f>"HTP.P('&lt;"&amp;#REF!&amp;"&gt;' || "&amp;IF(MID(#REF!,1,4)="STUB","NULL","REC."&amp;#REF!)&amp;" || '&lt;/"&amp;#REF!&amp;"&gt;');"</f>
        <v>#REF!</v>
      </c>
      <c r="B516" s="21"/>
      <c r="C516" s="19" t="e">
        <f>"DECODE(C_T."&amp;#REF!&amp;", 0, NULL, C_T."&amp;#REF!&amp;") AS "&amp;#REF!&amp;","</f>
        <v>#REF!</v>
      </c>
      <c r="D516" s="21"/>
      <c r="F516" s="21"/>
      <c r="G516" s="21"/>
      <c r="H516" s="21"/>
      <c r="I516" s="21"/>
      <c r="J516" s="21"/>
    </row>
    <row r="517" spans="1:10" ht="11.25" customHeight="1">
      <c r="A517" s="19" t="e">
        <f>"HTP.P('&lt;"&amp;#REF!&amp;"&gt;' || "&amp;IF(MID(#REF!,1,4)="STUB","NULL","REC."&amp;#REF!)&amp;" || '&lt;/"&amp;#REF!&amp;"&gt;');"</f>
        <v>#REF!</v>
      </c>
      <c r="B517" s="21"/>
      <c r="C517" s="19" t="e">
        <f>"DECODE(C_T."&amp;#REF!&amp;", 0, NULL, C_T."&amp;#REF!&amp;") AS "&amp;#REF!&amp;","</f>
        <v>#REF!</v>
      </c>
      <c r="D517" s="21"/>
      <c r="F517" s="21"/>
      <c r="G517" s="21"/>
      <c r="H517" s="21"/>
      <c r="I517" s="21"/>
      <c r="J517" s="21"/>
    </row>
    <row r="518" spans="1:10" ht="11.25" customHeight="1">
      <c r="A518" s="19" t="e">
        <f>"HTP.P('&lt;"&amp;#REF!&amp;"&gt;' || "&amp;IF(MID(#REF!,1,4)="STUB","NULL","REC."&amp;#REF!)&amp;" || '&lt;/"&amp;#REF!&amp;"&gt;');"</f>
        <v>#REF!</v>
      </c>
      <c r="B518" s="21"/>
      <c r="C518" s="19" t="e">
        <f>"DECODE(C_T."&amp;#REF!&amp;", 0, NULL, C_T."&amp;#REF!&amp;") AS "&amp;#REF!&amp;","</f>
        <v>#REF!</v>
      </c>
      <c r="D518" s="21"/>
      <c r="F518" s="21"/>
      <c r="G518" s="21"/>
      <c r="H518" s="21"/>
      <c r="I518" s="21"/>
      <c r="J518" s="21"/>
    </row>
    <row r="519" spans="1:10" ht="11.25" customHeight="1">
      <c r="A519" s="19" t="e">
        <f>"HTP.P('&lt;"&amp;#REF!&amp;"&gt;' || "&amp;IF(MID(#REF!,1,4)="STUB","NULL","REC."&amp;#REF!)&amp;" || '&lt;/"&amp;#REF!&amp;"&gt;');"</f>
        <v>#REF!</v>
      </c>
      <c r="B519" s="21"/>
      <c r="C519" s="19" t="e">
        <f>"DECODE(C_T."&amp;#REF!&amp;", 0, NULL, C_T."&amp;#REF!&amp;") AS "&amp;#REF!&amp;","</f>
        <v>#REF!</v>
      </c>
      <c r="D519" s="21"/>
      <c r="F519" s="21"/>
      <c r="G519" s="21"/>
      <c r="H519" s="21"/>
      <c r="I519" s="21"/>
      <c r="J519" s="21"/>
    </row>
    <row r="520" spans="1:10" ht="11.25" customHeight="1">
      <c r="A520" s="19" t="e">
        <f>"HTP.P('&lt;"&amp;#REF!&amp;"&gt;' || "&amp;IF(MID(#REF!,1,4)="STUB","NULL","REC."&amp;#REF!)&amp;" || '&lt;/"&amp;#REF!&amp;"&gt;');"</f>
        <v>#REF!</v>
      </c>
      <c r="B520" s="21"/>
      <c r="C520" s="19" t="e">
        <f>"DECODE(C_T."&amp;#REF!&amp;", 0, NULL, C_T."&amp;#REF!&amp;") AS "&amp;#REF!&amp;","</f>
        <v>#REF!</v>
      </c>
      <c r="D520" s="21"/>
      <c r="F520" s="21"/>
      <c r="G520" s="21"/>
      <c r="H520" s="21"/>
      <c r="I520" s="21"/>
      <c r="J520" s="21"/>
    </row>
    <row r="521" spans="1:10" ht="11.25" customHeight="1">
      <c r="A521" s="19" t="e">
        <f>"HTP.P('&lt;"&amp;#REF!&amp;"&gt;' || "&amp;IF(MID(#REF!,1,4)="STUB","NULL","REC."&amp;#REF!)&amp;" || '&lt;/"&amp;#REF!&amp;"&gt;');"</f>
        <v>#REF!</v>
      </c>
      <c r="B521" s="21"/>
      <c r="C521" s="19" t="e">
        <f>"DECODE(C_T."&amp;#REF!&amp;", 0, NULL, C_T."&amp;#REF!&amp;") AS "&amp;#REF!&amp;","</f>
        <v>#REF!</v>
      </c>
      <c r="D521" s="21"/>
      <c r="F521" s="21"/>
      <c r="G521" s="21"/>
      <c r="H521" s="21"/>
      <c r="I521" s="21"/>
      <c r="J521" s="21"/>
    </row>
    <row r="522" spans="1:10" ht="11.25" customHeight="1">
      <c r="A522" s="19" t="e">
        <f>"HTP.P('&lt;"&amp;#REF!&amp;"&gt;' || "&amp;IF(MID(#REF!,1,4)="STUB","NULL","REC."&amp;#REF!)&amp;" || '&lt;/"&amp;#REF!&amp;"&gt;');"</f>
        <v>#REF!</v>
      </c>
      <c r="B522" s="21"/>
      <c r="C522" s="19" t="e">
        <f>"DECODE(C_T."&amp;#REF!&amp;", 0, NULL, C_T."&amp;#REF!&amp;") AS "&amp;#REF!&amp;","</f>
        <v>#REF!</v>
      </c>
      <c r="D522" s="21"/>
      <c r="F522" s="21"/>
      <c r="G522" s="21"/>
      <c r="H522" s="21"/>
      <c r="I522" s="21"/>
      <c r="J522" s="21"/>
    </row>
    <row r="523" spans="1:10" ht="11.25" customHeight="1">
      <c r="A523" s="19" t="e">
        <f>"HTP.P('&lt;"&amp;#REF!&amp;"&gt;' || "&amp;IF(MID(#REF!,1,4)="STUB","NULL","REC."&amp;#REF!)&amp;" || '&lt;/"&amp;#REF!&amp;"&gt;');"</f>
        <v>#REF!</v>
      </c>
      <c r="B523" s="21"/>
      <c r="C523" s="19" t="e">
        <f>"DECODE(C_T."&amp;#REF!&amp;", 0, NULL, C_T."&amp;#REF!&amp;") AS "&amp;#REF!&amp;","</f>
        <v>#REF!</v>
      </c>
      <c r="D523" s="21"/>
      <c r="F523" s="21"/>
      <c r="G523" s="21"/>
      <c r="H523" s="21"/>
      <c r="I523" s="21"/>
      <c r="J523" s="21"/>
    </row>
    <row r="524" spans="1:10" ht="11.25" customHeight="1">
      <c r="A524" s="19" t="e">
        <f>"HTP.P('&lt;"&amp;#REF!&amp;"&gt;' || "&amp;IF(MID(#REF!,1,4)="STUB","NULL","REC."&amp;#REF!)&amp;" || '&lt;/"&amp;#REF!&amp;"&gt;');"</f>
        <v>#REF!</v>
      </c>
      <c r="B524" s="21"/>
      <c r="C524" s="19" t="e">
        <f>"DECODE(C_T."&amp;#REF!&amp;", 0, NULL, C_T."&amp;#REF!&amp;") AS "&amp;#REF!&amp;","</f>
        <v>#REF!</v>
      </c>
      <c r="D524" s="21"/>
      <c r="F524" s="21"/>
      <c r="G524" s="21"/>
      <c r="H524" s="21"/>
      <c r="I524" s="21"/>
      <c r="J524" s="21"/>
    </row>
    <row r="525" spans="1:10" ht="11.25" customHeight="1">
      <c r="A525" s="19" t="e">
        <f>"HTP.P('&lt;"&amp;#REF!&amp;"&gt;' || "&amp;IF(MID(#REF!,1,4)="STUB","NULL","REC."&amp;#REF!)&amp;" || '&lt;/"&amp;#REF!&amp;"&gt;');"</f>
        <v>#REF!</v>
      </c>
      <c r="B525" s="21"/>
      <c r="C525" s="19" t="e">
        <f>"DECODE(C_T."&amp;#REF!&amp;", 0, NULL, C_T."&amp;#REF!&amp;") AS "&amp;#REF!&amp;","</f>
        <v>#REF!</v>
      </c>
      <c r="D525" s="21"/>
      <c r="F525" s="21"/>
      <c r="G525" s="21"/>
      <c r="H525" s="21"/>
      <c r="I525" s="21"/>
      <c r="J525" s="21"/>
    </row>
    <row r="526" spans="1:10" ht="11.25" customHeight="1">
      <c r="A526" s="19" t="e">
        <f>"HTP.P('&lt;"&amp;#REF!&amp;"&gt;' || "&amp;IF(MID(#REF!,1,4)="STUB","NULL","REC."&amp;#REF!)&amp;" || '&lt;/"&amp;#REF!&amp;"&gt;');"</f>
        <v>#REF!</v>
      </c>
      <c r="B526" s="21"/>
      <c r="C526" s="19" t="e">
        <f>"DECODE(C_T."&amp;#REF!&amp;", 0, NULL, C_T."&amp;#REF!&amp;") AS "&amp;#REF!&amp;","</f>
        <v>#REF!</v>
      </c>
      <c r="D526" s="21"/>
      <c r="F526" s="21"/>
      <c r="G526" s="21"/>
      <c r="H526" s="21"/>
      <c r="I526" s="21"/>
      <c r="J526" s="21"/>
    </row>
    <row r="527" spans="1:10" ht="11.25" customHeight="1">
      <c r="A527" s="19" t="e">
        <f>"HTP.P('&lt;"&amp;#REF!&amp;"&gt;' || "&amp;IF(MID(#REF!,1,4)="STUB","NULL","REC."&amp;#REF!)&amp;" || '&lt;/"&amp;#REF!&amp;"&gt;');"</f>
        <v>#REF!</v>
      </c>
      <c r="B527" s="21"/>
      <c r="C527" s="19" t="e">
        <f>"DECODE(C_T."&amp;#REF!&amp;", 0, NULL, C_T."&amp;#REF!&amp;") AS "&amp;#REF!&amp;","</f>
        <v>#REF!</v>
      </c>
      <c r="D527" s="21"/>
      <c r="F527" s="21"/>
      <c r="G527" s="21"/>
      <c r="H527" s="21"/>
      <c r="I527" s="21"/>
      <c r="J527" s="21"/>
    </row>
    <row r="528" spans="1:10" ht="11.25" customHeight="1">
      <c r="A528" s="19" t="e">
        <f>"HTP.P('&lt;"&amp;#REF!&amp;"&gt;' || "&amp;IF(MID(#REF!,1,4)="STUB","NULL","REC."&amp;#REF!)&amp;" || '&lt;/"&amp;#REF!&amp;"&gt;');"</f>
        <v>#REF!</v>
      </c>
      <c r="B528" s="21"/>
      <c r="C528" s="19" t="e">
        <f>"DECODE(C_T."&amp;#REF!&amp;", 0, NULL, C_T."&amp;#REF!&amp;") AS "&amp;#REF!&amp;","</f>
        <v>#REF!</v>
      </c>
      <c r="D528" s="21"/>
      <c r="F528" s="21"/>
      <c r="G528" s="21"/>
      <c r="H528" s="21"/>
      <c r="I528" s="21"/>
      <c r="J528" s="21"/>
    </row>
    <row r="529" spans="1:10" ht="11.25" customHeight="1">
      <c r="A529" s="19" t="e">
        <f>"HTP.P('&lt;"&amp;#REF!&amp;"&gt;' || "&amp;IF(MID(#REF!,1,4)="STUB","NULL","REC."&amp;#REF!)&amp;" || '&lt;/"&amp;#REF!&amp;"&gt;');"</f>
        <v>#REF!</v>
      </c>
      <c r="B529" s="21"/>
      <c r="C529" s="19" t="e">
        <f>"DECODE(C_T."&amp;#REF!&amp;", 0, NULL, C_T."&amp;#REF!&amp;") AS "&amp;#REF!&amp;","</f>
        <v>#REF!</v>
      </c>
      <c r="D529" s="21"/>
      <c r="F529" s="21"/>
      <c r="G529" s="21"/>
      <c r="H529" s="21"/>
      <c r="I529" s="21"/>
      <c r="J529" s="21"/>
    </row>
    <row r="530" spans="1:10" ht="11.25" customHeight="1">
      <c r="A530" s="19" t="e">
        <f>"HTP.P('&lt;"&amp;#REF!&amp;"&gt;' || "&amp;IF(MID(#REF!,1,4)="STUB","NULL","REC."&amp;#REF!)&amp;" || '&lt;/"&amp;#REF!&amp;"&gt;');"</f>
        <v>#REF!</v>
      </c>
      <c r="B530" s="21"/>
      <c r="C530" s="19" t="e">
        <f>"DECODE(C_T."&amp;#REF!&amp;", 0, NULL, C_T."&amp;#REF!&amp;") AS "&amp;#REF!&amp;","</f>
        <v>#REF!</v>
      </c>
      <c r="D530" s="21"/>
      <c r="F530" s="21"/>
      <c r="G530" s="21"/>
      <c r="H530" s="21"/>
      <c r="I530" s="21"/>
      <c r="J530" s="21"/>
    </row>
    <row r="531" spans="1:10" ht="11.25" customHeight="1">
      <c r="A531" s="19" t="e">
        <f>"HTP.P('&lt;"&amp;#REF!&amp;"&gt;' || "&amp;IF(MID(#REF!,1,4)="STUB","NULL","REC."&amp;#REF!)&amp;" || '&lt;/"&amp;#REF!&amp;"&gt;');"</f>
        <v>#REF!</v>
      </c>
      <c r="B531" s="21"/>
      <c r="C531" s="19" t="e">
        <f>"DECODE(C_T."&amp;#REF!&amp;", 0, NULL, C_T."&amp;#REF!&amp;") AS "&amp;#REF!&amp;","</f>
        <v>#REF!</v>
      </c>
      <c r="D531" s="21"/>
      <c r="F531" s="21"/>
      <c r="G531" s="21"/>
      <c r="H531" s="21"/>
      <c r="I531" s="21"/>
      <c r="J531" s="21"/>
    </row>
    <row r="532" spans="1:10" ht="11.25" customHeight="1">
      <c r="A532" s="19" t="e">
        <f>"HTP.P('&lt;"&amp;#REF!&amp;"&gt;' || "&amp;IF(MID(#REF!,1,4)="STUB","NULL","REC."&amp;#REF!)&amp;" || '&lt;/"&amp;#REF!&amp;"&gt;');"</f>
        <v>#REF!</v>
      </c>
      <c r="B532" s="21"/>
      <c r="C532" s="19" t="e">
        <f>"DECODE(C_T."&amp;#REF!&amp;", 0, NULL, C_T."&amp;#REF!&amp;") AS "&amp;#REF!&amp;","</f>
        <v>#REF!</v>
      </c>
      <c r="D532" s="21"/>
      <c r="F532" s="21"/>
      <c r="G532" s="21"/>
      <c r="H532" s="21"/>
      <c r="I532" s="21"/>
      <c r="J532" s="21"/>
    </row>
    <row r="533" spans="1:10" ht="11.25" customHeight="1">
      <c r="A533" s="19" t="e">
        <f>"HTP.P('&lt;"&amp;#REF!&amp;"&gt;' || "&amp;IF(MID(#REF!,1,4)="STUB","NULL","REC."&amp;#REF!)&amp;" || '&lt;/"&amp;#REF!&amp;"&gt;');"</f>
        <v>#REF!</v>
      </c>
      <c r="B533" s="21"/>
      <c r="C533" s="19" t="e">
        <f>"DECODE(C_T."&amp;#REF!&amp;", 0, NULL, C_T."&amp;#REF!&amp;") AS "&amp;#REF!&amp;","</f>
        <v>#REF!</v>
      </c>
      <c r="D533" s="21"/>
      <c r="F533" s="21"/>
      <c r="G533" s="21"/>
      <c r="H533" s="21"/>
      <c r="I533" s="21"/>
      <c r="J533" s="21"/>
    </row>
    <row r="534" spans="1:10" ht="11.25" customHeight="1">
      <c r="A534" s="19" t="e">
        <f>"HTP.P('&lt;"&amp;#REF!&amp;"&gt;' || "&amp;IF(MID(#REF!,1,4)="STUB","NULL","REC."&amp;#REF!)&amp;" || '&lt;/"&amp;#REF!&amp;"&gt;');"</f>
        <v>#REF!</v>
      </c>
      <c r="B534" s="21"/>
      <c r="C534" s="19" t="e">
        <f>"DECODE(C_T."&amp;#REF!&amp;", 0, NULL, C_T."&amp;#REF!&amp;") AS "&amp;#REF!&amp;","</f>
        <v>#REF!</v>
      </c>
      <c r="D534" s="21"/>
      <c r="F534" s="21"/>
      <c r="G534" s="21"/>
      <c r="H534" s="21"/>
      <c r="I534" s="21"/>
      <c r="J534" s="21"/>
    </row>
    <row r="535" spans="1:10" ht="11.25" customHeight="1">
      <c r="A535" s="19" t="e">
        <f>"HTP.P('&lt;"&amp;#REF!&amp;"&gt;' || "&amp;IF(MID(#REF!,1,4)="STUB","NULL","REC."&amp;#REF!)&amp;" || '&lt;/"&amp;#REF!&amp;"&gt;');"</f>
        <v>#REF!</v>
      </c>
      <c r="B535" s="21"/>
      <c r="C535" s="19" t="e">
        <f>"DECODE(C_T."&amp;#REF!&amp;", 0, NULL, C_T."&amp;#REF!&amp;") AS "&amp;#REF!&amp;","</f>
        <v>#REF!</v>
      </c>
      <c r="D535" s="21"/>
      <c r="F535" s="21"/>
      <c r="G535" s="21"/>
      <c r="H535" s="21"/>
      <c r="I535" s="21"/>
      <c r="J535" s="21"/>
    </row>
    <row r="536" spans="1:10" ht="11.25" customHeight="1">
      <c r="A536" s="19" t="e">
        <f>"HTP.P('&lt;"&amp;#REF!&amp;"&gt;' || "&amp;IF(MID(#REF!,1,4)="STUB","NULL","REC."&amp;#REF!)&amp;" || '&lt;/"&amp;#REF!&amp;"&gt;');"</f>
        <v>#REF!</v>
      </c>
      <c r="B536" s="21"/>
      <c r="C536" s="19" t="e">
        <f>"DECODE(C_T."&amp;#REF!&amp;", 0, NULL, C_T."&amp;#REF!&amp;") AS "&amp;#REF!&amp;","</f>
        <v>#REF!</v>
      </c>
      <c r="D536" s="21"/>
      <c r="F536" s="21"/>
      <c r="G536" s="21"/>
      <c r="H536" s="21"/>
      <c r="I536" s="21"/>
      <c r="J536" s="21"/>
    </row>
    <row r="537" spans="1:10" ht="11.25" customHeight="1">
      <c r="A537" s="19" t="e">
        <f>"HTP.P('&lt;"&amp;#REF!&amp;"&gt;' || "&amp;IF(MID(#REF!,1,4)="STUB","NULL","REC."&amp;#REF!)&amp;" || '&lt;/"&amp;#REF!&amp;"&gt;');"</f>
        <v>#REF!</v>
      </c>
      <c r="B537" s="21"/>
      <c r="C537" s="19" t="e">
        <f>"DECODE(C_T."&amp;#REF!&amp;", 0, NULL, C_T."&amp;#REF!&amp;") AS "&amp;#REF!&amp;","</f>
        <v>#REF!</v>
      </c>
      <c r="D537" s="21"/>
      <c r="F537" s="21"/>
      <c r="G537" s="21"/>
      <c r="H537" s="21"/>
      <c r="I537" s="21"/>
      <c r="J537" s="21"/>
    </row>
    <row r="538" spans="1:10" ht="11.25" customHeight="1">
      <c r="A538" s="19" t="e">
        <f>"HTP.P('&lt;"&amp;#REF!&amp;"&gt;' || "&amp;IF(MID(#REF!,1,4)="STUB","NULL","REC."&amp;#REF!)&amp;" || '&lt;/"&amp;#REF!&amp;"&gt;');"</f>
        <v>#REF!</v>
      </c>
      <c r="B538" s="21"/>
      <c r="C538" s="19" t="e">
        <f>"DECODE(C_T."&amp;#REF!&amp;", 0, NULL, C_T."&amp;#REF!&amp;") AS "&amp;#REF!&amp;","</f>
        <v>#REF!</v>
      </c>
      <c r="D538" s="21"/>
      <c r="F538" s="21"/>
      <c r="G538" s="21"/>
      <c r="H538" s="21"/>
      <c r="I538" s="21"/>
      <c r="J538" s="21"/>
    </row>
    <row r="539" spans="1:10" ht="11.25" customHeight="1">
      <c r="A539" s="19" t="e">
        <f>"HTP.P('&lt;"&amp;#REF!&amp;"&gt;' || "&amp;IF(MID(#REF!,1,4)="STUB","NULL","REC."&amp;#REF!)&amp;" || '&lt;/"&amp;#REF!&amp;"&gt;');"</f>
        <v>#REF!</v>
      </c>
      <c r="B539" s="21"/>
      <c r="C539" s="19" t="e">
        <f>"DECODE(C_T."&amp;#REF!&amp;", 0, NULL, C_T."&amp;#REF!&amp;") AS "&amp;#REF!&amp;","</f>
        <v>#REF!</v>
      </c>
      <c r="D539" s="21"/>
      <c r="F539" s="21"/>
      <c r="G539" s="21"/>
      <c r="H539" s="21"/>
      <c r="I539" s="21"/>
      <c r="J539" s="21"/>
    </row>
    <row r="540" spans="1:10" ht="11.25" customHeight="1">
      <c r="A540" s="19" t="e">
        <f>"HTP.P('&lt;"&amp;#REF!&amp;"&gt;' || "&amp;IF(MID(#REF!,1,4)="STUB","NULL","REC."&amp;#REF!)&amp;" || '&lt;/"&amp;#REF!&amp;"&gt;');"</f>
        <v>#REF!</v>
      </c>
      <c r="B540" s="21"/>
      <c r="C540" s="19" t="e">
        <f>"DECODE(C_T."&amp;#REF!&amp;", 0, NULL, C_T."&amp;#REF!&amp;") AS "&amp;#REF!&amp;","</f>
        <v>#REF!</v>
      </c>
      <c r="D540" s="21"/>
      <c r="F540" s="21"/>
      <c r="G540" s="21"/>
      <c r="H540" s="21"/>
      <c r="I540" s="21"/>
      <c r="J540" s="21"/>
    </row>
    <row r="541" spans="1:10" ht="11.25" customHeight="1">
      <c r="A541" s="19" t="e">
        <f>"HTP.P('&lt;"&amp;#REF!&amp;"&gt;' || "&amp;IF(MID(#REF!,1,4)="STUB","NULL","REC."&amp;#REF!)&amp;" || '&lt;/"&amp;#REF!&amp;"&gt;');"</f>
        <v>#REF!</v>
      </c>
      <c r="B541" s="21"/>
      <c r="C541" s="19" t="e">
        <f>"DECODE(C_T."&amp;#REF!&amp;", 0, NULL, C_T."&amp;#REF!&amp;") AS "&amp;#REF!&amp;","</f>
        <v>#REF!</v>
      </c>
      <c r="D541" s="21"/>
      <c r="F541" s="21"/>
      <c r="G541" s="21"/>
      <c r="H541" s="21"/>
      <c r="I541" s="21"/>
      <c r="J541" s="21"/>
    </row>
    <row r="542" spans="1:10" ht="11.25" customHeight="1">
      <c r="A542" s="19" t="e">
        <f>"HTP.P('&lt;"&amp;#REF!&amp;"&gt;' || "&amp;IF(MID(#REF!,1,4)="STUB","NULL","REC."&amp;#REF!)&amp;" || '&lt;/"&amp;#REF!&amp;"&gt;');"</f>
        <v>#REF!</v>
      </c>
      <c r="B542" s="21"/>
      <c r="C542" s="19" t="e">
        <f>"DECODE(C_T."&amp;#REF!&amp;", 0, NULL, C_T."&amp;#REF!&amp;") AS "&amp;#REF!&amp;","</f>
        <v>#REF!</v>
      </c>
      <c r="D542" s="21"/>
      <c r="F542" s="21"/>
      <c r="G542" s="21"/>
      <c r="H542" s="21"/>
      <c r="I542" s="21"/>
      <c r="J542" s="21"/>
    </row>
    <row r="543" spans="1:10" ht="11.25" customHeight="1">
      <c r="A543" s="19" t="e">
        <f>"HTP.P('&lt;"&amp;#REF!&amp;"&gt;' || "&amp;IF(MID(#REF!,1,4)="STUB","NULL","REC."&amp;#REF!)&amp;" || '&lt;/"&amp;#REF!&amp;"&gt;');"</f>
        <v>#REF!</v>
      </c>
      <c r="B543" s="21"/>
      <c r="C543" s="19" t="e">
        <f>"DECODE(C_T."&amp;#REF!&amp;", 0, NULL, C_T."&amp;#REF!&amp;") AS "&amp;#REF!&amp;","</f>
        <v>#REF!</v>
      </c>
      <c r="D543" s="21"/>
      <c r="F543" s="21"/>
      <c r="G543" s="21"/>
      <c r="H543" s="21"/>
      <c r="I543" s="21"/>
      <c r="J543" s="21"/>
    </row>
    <row r="544" spans="1:10" ht="11.25" customHeight="1">
      <c r="A544" s="19" t="e">
        <f>"HTP.P('&lt;"&amp;#REF!&amp;"&gt;' || "&amp;IF(MID(#REF!,1,4)="STUB","NULL","REC."&amp;#REF!)&amp;" || '&lt;/"&amp;#REF!&amp;"&gt;');"</f>
        <v>#REF!</v>
      </c>
      <c r="B544" s="21"/>
      <c r="C544" s="19" t="e">
        <f>"DECODE(C_T."&amp;#REF!&amp;", 0, NULL, C_T."&amp;#REF!&amp;") AS "&amp;#REF!&amp;","</f>
        <v>#REF!</v>
      </c>
      <c r="D544" s="21"/>
      <c r="F544" s="21"/>
      <c r="G544" s="21"/>
      <c r="H544" s="21"/>
      <c r="I544" s="21"/>
      <c r="J544" s="21"/>
    </row>
    <row r="545" spans="1:10" ht="11.25" customHeight="1">
      <c r="A545" s="19" t="e">
        <f>"HTP.P('&lt;"&amp;#REF!&amp;"&gt;' || "&amp;IF(MID(#REF!,1,4)="STUB","NULL","REC."&amp;#REF!)&amp;" || '&lt;/"&amp;#REF!&amp;"&gt;');"</f>
        <v>#REF!</v>
      </c>
      <c r="B545" s="21"/>
      <c r="C545" s="19" t="e">
        <f>"DECODE(C_T."&amp;#REF!&amp;", 0, NULL, C_T."&amp;#REF!&amp;") AS "&amp;#REF!&amp;","</f>
        <v>#REF!</v>
      </c>
      <c r="D545" s="21"/>
      <c r="F545" s="21"/>
      <c r="G545" s="21"/>
      <c r="H545" s="21"/>
      <c r="I545" s="21"/>
      <c r="J545" s="21"/>
    </row>
    <row r="546" spans="1:10" ht="11.25" customHeight="1">
      <c r="A546" s="19" t="e">
        <f>"HTP.P('&lt;"&amp;#REF!&amp;"&gt;' || "&amp;IF(MID(#REF!,1,4)="STUB","NULL","REC."&amp;#REF!)&amp;" || '&lt;/"&amp;#REF!&amp;"&gt;');"</f>
        <v>#REF!</v>
      </c>
      <c r="B546" s="21"/>
      <c r="C546" s="19" t="e">
        <f>"DECODE(C_T."&amp;#REF!&amp;", 0, NULL, C_T."&amp;#REF!&amp;") AS "&amp;#REF!&amp;","</f>
        <v>#REF!</v>
      </c>
      <c r="D546" s="21"/>
      <c r="F546" s="21"/>
      <c r="G546" s="21"/>
      <c r="H546" s="21"/>
      <c r="I546" s="21"/>
      <c r="J546" s="21"/>
    </row>
    <row r="547" spans="1:10" ht="11.25" customHeight="1">
      <c r="A547" s="19" t="e">
        <f>"HTP.P('&lt;"&amp;#REF!&amp;"&gt;' || "&amp;IF(MID(#REF!,1,4)="STUB","NULL","REC."&amp;#REF!)&amp;" || '&lt;/"&amp;#REF!&amp;"&gt;');"</f>
        <v>#REF!</v>
      </c>
      <c r="B547" s="21"/>
      <c r="C547" s="19" t="e">
        <f>"DECODE(C_T."&amp;#REF!&amp;", 0, NULL, C_T."&amp;#REF!&amp;") AS "&amp;#REF!&amp;","</f>
        <v>#REF!</v>
      </c>
      <c r="D547" s="21"/>
      <c r="F547" s="21"/>
      <c r="G547" s="21"/>
      <c r="H547" s="21"/>
      <c r="I547" s="21"/>
      <c r="J547" s="21"/>
    </row>
    <row r="548" spans="1:10" ht="11.25" customHeight="1">
      <c r="A548" s="19" t="e">
        <f>"HTP.P('&lt;"&amp;#REF!&amp;"&gt;' || "&amp;IF(MID(#REF!,1,4)="STUB","NULL","REC."&amp;#REF!)&amp;" || '&lt;/"&amp;#REF!&amp;"&gt;');"</f>
        <v>#REF!</v>
      </c>
      <c r="B548" s="21"/>
      <c r="C548" s="19" t="e">
        <f>"DECODE(C_T."&amp;#REF!&amp;", 0, NULL, C_T."&amp;#REF!&amp;") AS "&amp;#REF!&amp;","</f>
        <v>#REF!</v>
      </c>
      <c r="D548" s="21"/>
      <c r="F548" s="21"/>
      <c r="G548" s="21"/>
      <c r="H548" s="21"/>
      <c r="I548" s="21"/>
      <c r="J548" s="21"/>
    </row>
    <row r="549" spans="1:10" ht="11.25" customHeight="1">
      <c r="A549" s="19" t="e">
        <f>"HTP.P('&lt;"&amp;#REF!&amp;"&gt;' || "&amp;IF(MID(#REF!,1,4)="STUB","NULL","REC."&amp;#REF!)&amp;" || '&lt;/"&amp;#REF!&amp;"&gt;');"</f>
        <v>#REF!</v>
      </c>
      <c r="B549" s="21"/>
      <c r="C549" s="19" t="e">
        <f>"DECODE(C_T."&amp;#REF!&amp;", 0, NULL, C_T."&amp;#REF!&amp;") AS "&amp;#REF!&amp;","</f>
        <v>#REF!</v>
      </c>
      <c r="D549" s="21"/>
      <c r="F549" s="21"/>
      <c r="G549" s="21"/>
      <c r="H549" s="21"/>
      <c r="I549" s="21"/>
      <c r="J549" s="21"/>
    </row>
    <row r="550" spans="1:10" ht="11.25" customHeight="1">
      <c r="A550" s="19" t="e">
        <f>"HTP.P('&lt;"&amp;#REF!&amp;"&gt;' || "&amp;IF(MID(#REF!,1,4)="STUB","NULL","REC."&amp;#REF!)&amp;" || '&lt;/"&amp;#REF!&amp;"&gt;');"</f>
        <v>#REF!</v>
      </c>
      <c r="B550" s="21"/>
      <c r="C550" s="19" t="e">
        <f>"DECODE(C_T."&amp;#REF!&amp;", 0, NULL, C_T."&amp;#REF!&amp;") AS "&amp;#REF!&amp;","</f>
        <v>#REF!</v>
      </c>
      <c r="D550" s="21"/>
      <c r="F550" s="21"/>
      <c r="G550" s="21"/>
      <c r="H550" s="21"/>
      <c r="I550" s="21"/>
      <c r="J550" s="21"/>
    </row>
    <row r="551" spans="1:10" ht="11.25" customHeight="1">
      <c r="A551" s="19" t="e">
        <f>"HTP.P('&lt;"&amp;#REF!&amp;"&gt;' || "&amp;IF(MID(#REF!,1,4)="STUB","NULL","REC."&amp;#REF!)&amp;" || '&lt;/"&amp;#REF!&amp;"&gt;');"</f>
        <v>#REF!</v>
      </c>
      <c r="B551" s="21"/>
      <c r="C551" s="19" t="e">
        <f>"DECODE(C_T."&amp;#REF!&amp;", 0, NULL, C_T."&amp;#REF!&amp;") AS "&amp;#REF!&amp;","</f>
        <v>#REF!</v>
      </c>
      <c r="D551" s="21"/>
      <c r="F551" s="21"/>
      <c r="G551" s="21"/>
      <c r="H551" s="21"/>
      <c r="I551" s="21"/>
      <c r="J551" s="21"/>
    </row>
    <row r="552" spans="1:10" ht="11.25" customHeight="1">
      <c r="A552" s="19" t="e">
        <f>"HTP.P('&lt;"&amp;#REF!&amp;"&gt;' || "&amp;IF(MID(#REF!,1,4)="STUB","NULL","REC."&amp;#REF!)&amp;" || '&lt;/"&amp;#REF!&amp;"&gt;');"</f>
        <v>#REF!</v>
      </c>
      <c r="B552" s="21"/>
      <c r="C552" s="19" t="e">
        <f>"DECODE(C_T."&amp;#REF!&amp;", 0, NULL, C_T."&amp;#REF!&amp;") AS "&amp;#REF!&amp;","</f>
        <v>#REF!</v>
      </c>
      <c r="D552" s="21"/>
      <c r="F552" s="21"/>
      <c r="G552" s="21"/>
      <c r="H552" s="21"/>
      <c r="I552" s="21"/>
      <c r="J552" s="21"/>
    </row>
    <row r="553" spans="1:10" ht="11.25" customHeight="1">
      <c r="A553" s="19" t="e">
        <f>"HTP.P('&lt;"&amp;#REF!&amp;"&gt;' || "&amp;IF(MID(#REF!,1,4)="STUB","NULL","REC."&amp;#REF!)&amp;" || '&lt;/"&amp;#REF!&amp;"&gt;');"</f>
        <v>#REF!</v>
      </c>
      <c r="B553" s="21"/>
      <c r="C553" s="19" t="e">
        <f>"DECODE(C_T."&amp;#REF!&amp;", 0, NULL, C_T."&amp;#REF!&amp;") AS "&amp;#REF!&amp;","</f>
        <v>#REF!</v>
      </c>
      <c r="D553" s="21"/>
      <c r="F553" s="21"/>
      <c r="G553" s="21"/>
      <c r="H553" s="21"/>
      <c r="I553" s="21"/>
      <c r="J553" s="21"/>
    </row>
    <row r="554" spans="1:10" ht="11.25" customHeight="1">
      <c r="A554" s="19" t="e">
        <f>"HTP.P('&lt;"&amp;#REF!&amp;"&gt;' || "&amp;IF(MID(#REF!,1,4)="STUB","NULL","REC."&amp;#REF!)&amp;" || '&lt;/"&amp;#REF!&amp;"&gt;');"</f>
        <v>#REF!</v>
      </c>
      <c r="B554" s="21"/>
      <c r="C554" s="19" t="e">
        <f>"DECODE(C_T."&amp;#REF!&amp;", 0, NULL, C_T."&amp;#REF!&amp;") AS "&amp;#REF!&amp;","</f>
        <v>#REF!</v>
      </c>
      <c r="D554" s="21"/>
      <c r="F554" s="21"/>
      <c r="G554" s="21"/>
      <c r="H554" s="21"/>
      <c r="I554" s="21"/>
      <c r="J554" s="21"/>
    </row>
    <row r="555" spans="1:10" ht="11.25" customHeight="1">
      <c r="A555" s="19" t="e">
        <f>"HTP.P('&lt;"&amp;#REF!&amp;"&gt;' || "&amp;IF(MID(#REF!,1,4)="STUB","NULL","REC."&amp;#REF!)&amp;" || '&lt;/"&amp;#REF!&amp;"&gt;');"</f>
        <v>#REF!</v>
      </c>
      <c r="B555" s="21"/>
      <c r="C555" s="19" t="e">
        <f>"DECODE(C_T."&amp;#REF!&amp;", 0, NULL, C_T."&amp;#REF!&amp;") AS "&amp;#REF!&amp;","</f>
        <v>#REF!</v>
      </c>
      <c r="D555" s="21"/>
      <c r="F555" s="21"/>
      <c r="G555" s="21"/>
      <c r="H555" s="21"/>
      <c r="I555" s="21"/>
      <c r="J555" s="21"/>
    </row>
    <row r="556" spans="1:10" ht="11.25" customHeight="1">
      <c r="A556" s="19" t="e">
        <f>"HTP.P('&lt;"&amp;#REF!&amp;"&gt;' || "&amp;IF(MID(#REF!,1,4)="STUB","NULL","REC."&amp;#REF!)&amp;" || '&lt;/"&amp;#REF!&amp;"&gt;');"</f>
        <v>#REF!</v>
      </c>
      <c r="B556" s="21"/>
      <c r="C556" s="19" t="e">
        <f>"DECODE(C_T."&amp;#REF!&amp;", 0, NULL, C_T."&amp;#REF!&amp;") AS "&amp;#REF!&amp;","</f>
        <v>#REF!</v>
      </c>
      <c r="D556" s="21"/>
      <c r="F556" s="21"/>
      <c r="G556" s="21"/>
      <c r="H556" s="21"/>
      <c r="I556" s="21"/>
      <c r="J556" s="21"/>
    </row>
    <row r="557" spans="1:10" ht="11.25" customHeight="1">
      <c r="A557" s="19" t="e">
        <f>"HTP.P('&lt;"&amp;#REF!&amp;"&gt;' || "&amp;IF(MID(#REF!,1,4)="STUB","NULL","REC."&amp;#REF!)&amp;" || '&lt;/"&amp;#REF!&amp;"&gt;');"</f>
        <v>#REF!</v>
      </c>
      <c r="B557" s="21"/>
      <c r="C557" s="19" t="e">
        <f>"DECODE(C_T."&amp;#REF!&amp;", 0, NULL, C_T."&amp;#REF!&amp;") AS "&amp;#REF!&amp;","</f>
        <v>#REF!</v>
      </c>
      <c r="D557" s="21"/>
      <c r="F557" s="21"/>
      <c r="G557" s="21"/>
      <c r="H557" s="21"/>
      <c r="I557" s="21"/>
      <c r="J557" s="21"/>
    </row>
    <row r="558" spans="1:10" ht="11.25" customHeight="1">
      <c r="A558" s="19" t="e">
        <f>"HTP.P('&lt;"&amp;#REF!&amp;"&gt;' || "&amp;IF(MID(#REF!,1,4)="STUB","NULL","REC."&amp;#REF!)&amp;" || '&lt;/"&amp;#REF!&amp;"&gt;');"</f>
        <v>#REF!</v>
      </c>
      <c r="B558" s="21"/>
      <c r="C558" s="19" t="e">
        <f>"DECODE(C_T."&amp;#REF!&amp;", 0, NULL, C_T."&amp;#REF!&amp;") AS "&amp;#REF!&amp;","</f>
        <v>#REF!</v>
      </c>
      <c r="D558" s="21"/>
      <c r="F558" s="21"/>
      <c r="G558" s="21"/>
      <c r="H558" s="21"/>
      <c r="I558" s="21"/>
      <c r="J558" s="21"/>
    </row>
    <row r="559" spans="1:10" ht="11.25" customHeight="1">
      <c r="A559" s="19" t="e">
        <f>"HTP.P('&lt;"&amp;#REF!&amp;"&gt;' || "&amp;IF(MID(#REF!,1,4)="STUB","NULL","REC."&amp;#REF!)&amp;" || '&lt;/"&amp;#REF!&amp;"&gt;');"</f>
        <v>#REF!</v>
      </c>
      <c r="B559" s="21"/>
      <c r="C559" s="19" t="e">
        <f>"DECODE(C_T."&amp;#REF!&amp;", 0, NULL, C_T."&amp;#REF!&amp;") AS "&amp;#REF!&amp;","</f>
        <v>#REF!</v>
      </c>
      <c r="D559" s="21"/>
      <c r="F559" s="21"/>
      <c r="G559" s="21"/>
      <c r="H559" s="21"/>
      <c r="I559" s="21"/>
      <c r="J559" s="21"/>
    </row>
    <row r="560" spans="1:10" ht="11.25" customHeight="1">
      <c r="A560" s="19" t="e">
        <f>"HTP.P('&lt;"&amp;#REF!&amp;"&gt;' || "&amp;IF(MID(#REF!,1,4)="STUB","NULL","REC."&amp;#REF!)&amp;" || '&lt;/"&amp;#REF!&amp;"&gt;');"</f>
        <v>#REF!</v>
      </c>
      <c r="B560" s="21"/>
      <c r="C560" s="19" t="e">
        <f>"DECODE(C_T."&amp;#REF!&amp;", 0, NULL, C_T."&amp;#REF!&amp;") AS "&amp;#REF!&amp;","</f>
        <v>#REF!</v>
      </c>
      <c r="D560" s="21"/>
      <c r="F560" s="21"/>
      <c r="G560" s="21"/>
      <c r="H560" s="21"/>
      <c r="I560" s="21"/>
      <c r="J560" s="21"/>
    </row>
    <row r="561" spans="1:10" ht="11.25" customHeight="1">
      <c r="A561" s="19" t="e">
        <f>"HTP.P('&lt;"&amp;#REF!&amp;"&gt;' || "&amp;IF(MID(#REF!,1,4)="STUB","NULL","REC."&amp;#REF!)&amp;" || '&lt;/"&amp;#REF!&amp;"&gt;');"</f>
        <v>#REF!</v>
      </c>
      <c r="B561" s="21"/>
      <c r="C561" s="19" t="e">
        <f>"DECODE(C_T."&amp;#REF!&amp;", 0, NULL, C_T."&amp;#REF!&amp;") AS "&amp;#REF!&amp;","</f>
        <v>#REF!</v>
      </c>
      <c r="D561" s="21"/>
      <c r="F561" s="21"/>
      <c r="G561" s="21"/>
      <c r="H561" s="21"/>
      <c r="I561" s="21"/>
      <c r="J561" s="21"/>
    </row>
    <row r="562" spans="1:10" ht="11.25" customHeight="1">
      <c r="A562" s="19" t="e">
        <f>"HTP.P('&lt;"&amp;#REF!&amp;"&gt;' || "&amp;IF(MID(#REF!,1,4)="STUB","NULL","REC."&amp;#REF!)&amp;" || '&lt;/"&amp;#REF!&amp;"&gt;');"</f>
        <v>#REF!</v>
      </c>
      <c r="B562" s="21"/>
      <c r="C562" s="19" t="e">
        <f>"DECODE(C_T."&amp;#REF!&amp;", 0, NULL, C_T."&amp;#REF!&amp;") AS "&amp;#REF!&amp;","</f>
        <v>#REF!</v>
      </c>
      <c r="D562" s="21"/>
      <c r="F562" s="21"/>
      <c r="G562" s="21"/>
      <c r="H562" s="21"/>
      <c r="I562" s="21"/>
      <c r="J562" s="21"/>
    </row>
    <row r="563" spans="1:10" ht="11.25" customHeight="1">
      <c r="A563" s="19" t="e">
        <f>"HTP.P('&lt;"&amp;#REF!&amp;"&gt;' || "&amp;IF(MID(#REF!,1,4)="STUB","NULL","REC."&amp;#REF!)&amp;" || '&lt;/"&amp;#REF!&amp;"&gt;');"</f>
        <v>#REF!</v>
      </c>
      <c r="B563" s="21"/>
      <c r="C563" s="19" t="e">
        <f>"DECODE(C_T."&amp;#REF!&amp;", 0, NULL, C_T."&amp;#REF!&amp;") AS "&amp;#REF!&amp;","</f>
        <v>#REF!</v>
      </c>
      <c r="D563" s="21"/>
      <c r="F563" s="21"/>
      <c r="G563" s="21"/>
      <c r="H563" s="21"/>
      <c r="I563" s="21"/>
      <c r="J563" s="21"/>
    </row>
    <row r="564" spans="1:10" ht="11.25" customHeight="1">
      <c r="A564" s="19" t="e">
        <f>"HTP.P('&lt;"&amp;#REF!&amp;"&gt;' || "&amp;IF(MID(#REF!,1,4)="STUB","NULL","REC."&amp;#REF!)&amp;" || '&lt;/"&amp;#REF!&amp;"&gt;');"</f>
        <v>#REF!</v>
      </c>
      <c r="B564" s="21"/>
      <c r="C564" s="19" t="e">
        <f>"DECODE(C_T."&amp;#REF!&amp;", 0, NULL, C_T."&amp;#REF!&amp;") AS "&amp;#REF!&amp;","</f>
        <v>#REF!</v>
      </c>
      <c r="D564" s="21"/>
      <c r="F564" s="21"/>
      <c r="G564" s="21"/>
      <c r="H564" s="21"/>
      <c r="I564" s="21"/>
      <c r="J564" s="21"/>
    </row>
    <row r="565" spans="1:10" ht="11.25" customHeight="1">
      <c r="A565" s="19" t="e">
        <f>"HTP.P('&lt;"&amp;#REF!&amp;"&gt;' || "&amp;IF(MID(#REF!,1,4)="STUB","NULL","REC."&amp;#REF!)&amp;" || '&lt;/"&amp;#REF!&amp;"&gt;');"</f>
        <v>#REF!</v>
      </c>
      <c r="B565" s="21"/>
      <c r="C565" s="19" t="e">
        <f>"DECODE(C_T."&amp;#REF!&amp;", 0, NULL, C_T."&amp;#REF!&amp;") AS "&amp;#REF!&amp;","</f>
        <v>#REF!</v>
      </c>
      <c r="D565" s="21"/>
      <c r="F565" s="21"/>
      <c r="G565" s="21"/>
      <c r="H565" s="21"/>
      <c r="I565" s="21"/>
      <c r="J565" s="21"/>
    </row>
    <row r="566" spans="1:10" ht="11.25" customHeight="1">
      <c r="A566" s="19" t="e">
        <f>"HTP.P('&lt;"&amp;#REF!&amp;"&gt;' || "&amp;IF(MID(#REF!,1,4)="STUB","NULL","REC."&amp;#REF!)&amp;" || '&lt;/"&amp;#REF!&amp;"&gt;');"</f>
        <v>#REF!</v>
      </c>
      <c r="B566" s="21"/>
      <c r="C566" s="19" t="e">
        <f>"DECODE(C_T."&amp;#REF!&amp;", 0, NULL, C_T."&amp;#REF!&amp;") AS "&amp;#REF!&amp;","</f>
        <v>#REF!</v>
      </c>
      <c r="D566" s="21"/>
      <c r="F566" s="21"/>
      <c r="G566" s="21"/>
      <c r="H566" s="21"/>
      <c r="I566" s="21"/>
      <c r="J566" s="21"/>
    </row>
    <row r="567" spans="1:10" ht="11.25" customHeight="1">
      <c r="A567" s="19" t="e">
        <f>"HTP.P('&lt;"&amp;#REF!&amp;"&gt;' || "&amp;IF(MID(#REF!,1,4)="STUB","NULL","REC."&amp;#REF!)&amp;" || '&lt;/"&amp;#REF!&amp;"&gt;');"</f>
        <v>#REF!</v>
      </c>
      <c r="B567" s="21"/>
      <c r="C567" s="19" t="e">
        <f>"DECODE(C_T."&amp;#REF!&amp;", 0, NULL, C_T."&amp;#REF!&amp;") AS "&amp;#REF!&amp;","</f>
        <v>#REF!</v>
      </c>
      <c r="D567" s="21"/>
      <c r="F567" s="21"/>
      <c r="G567" s="21"/>
      <c r="H567" s="21"/>
      <c r="I567" s="21"/>
      <c r="J567" s="21"/>
    </row>
    <row r="568" spans="1:10" ht="11.25" customHeight="1">
      <c r="A568" s="19" t="e">
        <f>"HTP.P('&lt;"&amp;#REF!&amp;"&gt;' || "&amp;IF(MID(#REF!,1,4)="STUB","NULL","REC."&amp;#REF!)&amp;" || '&lt;/"&amp;#REF!&amp;"&gt;');"</f>
        <v>#REF!</v>
      </c>
      <c r="B568" s="21"/>
      <c r="C568" s="19" t="e">
        <f>"DECODE(C_T."&amp;#REF!&amp;", 0, NULL, C_T."&amp;#REF!&amp;") AS "&amp;#REF!&amp;","</f>
        <v>#REF!</v>
      </c>
      <c r="D568" s="21"/>
      <c r="F568" s="21"/>
      <c r="G568" s="21"/>
      <c r="H568" s="21"/>
      <c r="I568" s="21"/>
      <c r="J568" s="21"/>
    </row>
    <row r="569" spans="1:10" ht="11.25" customHeight="1">
      <c r="A569" s="19" t="e">
        <f>"HTP.P('&lt;"&amp;#REF!&amp;"&gt;' || "&amp;IF(MID(#REF!,1,4)="STUB","NULL","REC."&amp;#REF!)&amp;" || '&lt;/"&amp;#REF!&amp;"&gt;');"</f>
        <v>#REF!</v>
      </c>
      <c r="B569" s="21"/>
      <c r="C569" s="19" t="e">
        <f>"DECODE(C_T."&amp;#REF!&amp;", 0, NULL, C_T."&amp;#REF!&amp;") AS "&amp;#REF!&amp;","</f>
        <v>#REF!</v>
      </c>
      <c r="D569" s="21"/>
      <c r="F569" s="21"/>
      <c r="G569" s="21"/>
      <c r="H569" s="21"/>
      <c r="I569" s="21"/>
      <c r="J569" s="21"/>
    </row>
    <row r="570" spans="1:10" ht="11.25" customHeight="1">
      <c r="A570" s="19" t="e">
        <f>"HTP.P('&lt;"&amp;#REF!&amp;"&gt;' || "&amp;IF(MID(#REF!,1,4)="STUB","NULL","REC."&amp;#REF!)&amp;" || '&lt;/"&amp;#REF!&amp;"&gt;');"</f>
        <v>#REF!</v>
      </c>
      <c r="B570" s="21"/>
      <c r="C570" s="19" t="e">
        <f>"DECODE(C_T."&amp;#REF!&amp;", 0, NULL, C_T."&amp;#REF!&amp;") AS "&amp;#REF!&amp;","</f>
        <v>#REF!</v>
      </c>
      <c r="D570" s="21"/>
      <c r="F570" s="21"/>
      <c r="G570" s="21"/>
      <c r="H570" s="21"/>
      <c r="I570" s="21"/>
      <c r="J570" s="21"/>
    </row>
    <row r="571" spans="1:10" ht="11.25" customHeight="1">
      <c r="A571" s="19" t="e">
        <f>"HTP.P('&lt;"&amp;#REF!&amp;"&gt;' || "&amp;IF(MID(#REF!,1,4)="STUB","NULL","REC."&amp;#REF!)&amp;" || '&lt;/"&amp;#REF!&amp;"&gt;');"</f>
        <v>#REF!</v>
      </c>
      <c r="B571" s="21"/>
      <c r="C571" s="19" t="e">
        <f>"DECODE(C_T."&amp;#REF!&amp;", 0, NULL, C_T."&amp;#REF!&amp;") AS "&amp;#REF!&amp;","</f>
        <v>#REF!</v>
      </c>
      <c r="D571" s="21"/>
      <c r="F571" s="21"/>
      <c r="G571" s="21"/>
      <c r="H571" s="21"/>
      <c r="I571" s="21"/>
      <c r="J571" s="21"/>
    </row>
    <row r="572" spans="1:10" ht="11.25" customHeight="1">
      <c r="A572" s="19" t="e">
        <f>"HTP.P('&lt;"&amp;#REF!&amp;"&gt;' || "&amp;IF(MID(#REF!,1,4)="STUB","NULL","REC."&amp;#REF!)&amp;" || '&lt;/"&amp;#REF!&amp;"&gt;');"</f>
        <v>#REF!</v>
      </c>
      <c r="B572" s="21"/>
      <c r="C572" s="19" t="e">
        <f>"DECODE(C_T."&amp;#REF!&amp;", 0, NULL, C_T."&amp;#REF!&amp;") AS "&amp;#REF!&amp;","</f>
        <v>#REF!</v>
      </c>
      <c r="D572" s="21"/>
      <c r="F572" s="21"/>
      <c r="G572" s="21"/>
      <c r="H572" s="21"/>
      <c r="I572" s="21"/>
      <c r="J572" s="21"/>
    </row>
    <row r="573" spans="1:10" ht="11.25" customHeight="1">
      <c r="A573" s="19" t="e">
        <f>"HTP.P('&lt;"&amp;#REF!&amp;"&gt;' || "&amp;IF(MID(#REF!,1,4)="STUB","NULL","REC."&amp;#REF!)&amp;" || '&lt;/"&amp;#REF!&amp;"&gt;');"</f>
        <v>#REF!</v>
      </c>
      <c r="B573" s="21"/>
      <c r="C573" s="19" t="e">
        <f>"DECODE(C_T."&amp;#REF!&amp;", 0, NULL, C_T."&amp;#REF!&amp;") AS "&amp;#REF!&amp;","</f>
        <v>#REF!</v>
      </c>
      <c r="D573" s="21"/>
      <c r="F573" s="21"/>
      <c r="G573" s="21"/>
      <c r="H573" s="21"/>
      <c r="I573" s="21"/>
      <c r="J573" s="21"/>
    </row>
    <row r="574" spans="1:10" ht="11.25" customHeight="1">
      <c r="A574" s="19" t="e">
        <f>"HTP.P('&lt;"&amp;#REF!&amp;"&gt;' || "&amp;IF(MID(#REF!,1,4)="STUB","NULL","REC."&amp;#REF!)&amp;" || '&lt;/"&amp;#REF!&amp;"&gt;');"</f>
        <v>#REF!</v>
      </c>
      <c r="B574" s="21"/>
      <c r="C574" s="19" t="e">
        <f>"DECODE(C_T."&amp;#REF!&amp;", 0, NULL, C_T."&amp;#REF!&amp;") AS "&amp;#REF!&amp;","</f>
        <v>#REF!</v>
      </c>
      <c r="D574" s="21"/>
      <c r="F574" s="21"/>
      <c r="G574" s="21"/>
      <c r="H574" s="21"/>
      <c r="I574" s="21"/>
      <c r="J574" s="21"/>
    </row>
    <row r="575" spans="1:10" ht="11.25" customHeight="1">
      <c r="A575" s="19" t="e">
        <f>"HTP.P('&lt;"&amp;#REF!&amp;"&gt;' || "&amp;IF(MID(#REF!,1,4)="STUB","NULL","REC."&amp;#REF!)&amp;" || '&lt;/"&amp;#REF!&amp;"&gt;');"</f>
        <v>#REF!</v>
      </c>
      <c r="B575" s="21"/>
      <c r="C575" s="19" t="e">
        <f>"DECODE(C_T."&amp;#REF!&amp;", 0, NULL, C_T."&amp;#REF!&amp;") AS "&amp;#REF!&amp;","</f>
        <v>#REF!</v>
      </c>
      <c r="D575" s="21"/>
      <c r="F575" s="21"/>
      <c r="G575" s="21"/>
      <c r="H575" s="21"/>
      <c r="I575" s="21"/>
      <c r="J575" s="21"/>
    </row>
    <row r="576" spans="1:10" ht="11.25" customHeight="1">
      <c r="A576" s="19" t="e">
        <f>"HTP.P('&lt;"&amp;#REF!&amp;"&gt;' || "&amp;IF(MID(#REF!,1,4)="STUB","NULL","REC."&amp;#REF!)&amp;" || '&lt;/"&amp;#REF!&amp;"&gt;');"</f>
        <v>#REF!</v>
      </c>
      <c r="B576" s="21"/>
      <c r="C576" s="19" t="e">
        <f>"DECODE(C_T."&amp;#REF!&amp;", 0, NULL, C_T."&amp;#REF!&amp;") AS "&amp;#REF!&amp;","</f>
        <v>#REF!</v>
      </c>
      <c r="D576" s="21"/>
      <c r="F576" s="21"/>
      <c r="G576" s="21"/>
      <c r="H576" s="21"/>
      <c r="I576" s="21"/>
      <c r="J576" s="21"/>
    </row>
    <row r="577" spans="1:10" ht="11.25" customHeight="1">
      <c r="A577" s="19" t="e">
        <f>"HTP.P('&lt;"&amp;#REF!&amp;"&gt;' || "&amp;IF(MID(#REF!,1,4)="STUB","NULL","REC."&amp;#REF!)&amp;" || '&lt;/"&amp;#REF!&amp;"&gt;');"</f>
        <v>#REF!</v>
      </c>
      <c r="B577" s="21"/>
      <c r="C577" s="19" t="e">
        <f>"DECODE(C_T."&amp;#REF!&amp;", 0, NULL, C_T."&amp;#REF!&amp;") AS "&amp;#REF!&amp;","</f>
        <v>#REF!</v>
      </c>
      <c r="D577" s="21"/>
      <c r="F577" s="21"/>
      <c r="G577" s="21"/>
      <c r="H577" s="21"/>
      <c r="I577" s="21"/>
      <c r="J577" s="21"/>
    </row>
    <row r="578" spans="1:10" ht="11.25" customHeight="1">
      <c r="A578" s="19" t="e">
        <f>"HTP.P('&lt;"&amp;#REF!&amp;"&gt;' || "&amp;IF(MID(#REF!,1,4)="STUB","NULL","REC."&amp;#REF!)&amp;" || '&lt;/"&amp;#REF!&amp;"&gt;');"</f>
        <v>#REF!</v>
      </c>
      <c r="B578" s="21"/>
      <c r="C578" s="19" t="e">
        <f>"DECODE(C_T."&amp;#REF!&amp;", 0, NULL, C_T."&amp;#REF!&amp;") AS "&amp;#REF!&amp;","</f>
        <v>#REF!</v>
      </c>
      <c r="D578" s="21"/>
      <c r="F578" s="21"/>
      <c r="G578" s="21"/>
      <c r="H578" s="21"/>
      <c r="I578" s="21"/>
      <c r="J578" s="21"/>
    </row>
    <row r="579" spans="1:10" ht="11.25" customHeight="1">
      <c r="A579" s="19" t="e">
        <f>"HTP.P('&lt;"&amp;#REF!&amp;"&gt;' || "&amp;IF(MID(#REF!,1,4)="STUB","NULL","REC."&amp;#REF!)&amp;" || '&lt;/"&amp;#REF!&amp;"&gt;');"</f>
        <v>#REF!</v>
      </c>
      <c r="B579" s="21"/>
      <c r="C579" s="19" t="e">
        <f>"DECODE(C_T."&amp;#REF!&amp;", 0, NULL, C_T."&amp;#REF!&amp;") AS "&amp;#REF!&amp;","</f>
        <v>#REF!</v>
      </c>
      <c r="D579" s="21"/>
      <c r="F579" s="21"/>
      <c r="G579" s="21"/>
      <c r="H579" s="21"/>
      <c r="I579" s="21"/>
      <c r="J579" s="21"/>
    </row>
    <row r="580" spans="1:10" ht="11.25" customHeight="1">
      <c r="A580" s="19" t="e">
        <f>"HTP.P('&lt;"&amp;#REF!&amp;"&gt;' || "&amp;IF(MID(#REF!,1,4)="STUB","NULL","REC."&amp;#REF!)&amp;" || '&lt;/"&amp;#REF!&amp;"&gt;');"</f>
        <v>#REF!</v>
      </c>
      <c r="B580" s="21"/>
      <c r="C580" s="19" t="e">
        <f>"DECODE(C_T."&amp;#REF!&amp;", 0, NULL, C_T."&amp;#REF!&amp;") AS "&amp;#REF!&amp;","</f>
        <v>#REF!</v>
      </c>
      <c r="D580" s="21"/>
      <c r="F580" s="21"/>
      <c r="G580" s="21"/>
      <c r="H580" s="21"/>
      <c r="I580" s="21"/>
      <c r="J580" s="21"/>
    </row>
    <row r="581" spans="1:10" ht="11.25" customHeight="1">
      <c r="A581" s="19" t="e">
        <f>"HTP.P('&lt;"&amp;#REF!&amp;"&gt;' || "&amp;IF(MID(#REF!,1,4)="STUB","NULL","REC."&amp;#REF!)&amp;" || '&lt;/"&amp;#REF!&amp;"&gt;');"</f>
        <v>#REF!</v>
      </c>
      <c r="B581" s="21"/>
      <c r="C581" s="19" t="e">
        <f>"DECODE(C_T."&amp;#REF!&amp;", 0, NULL, C_T."&amp;#REF!&amp;") AS "&amp;#REF!&amp;","</f>
        <v>#REF!</v>
      </c>
      <c r="D581" s="21"/>
      <c r="F581" s="21"/>
      <c r="G581" s="21"/>
      <c r="H581" s="21"/>
      <c r="I581" s="21"/>
      <c r="J581" s="21"/>
    </row>
    <row r="582" spans="1:10" ht="11.25" customHeight="1">
      <c r="A582" s="19" t="e">
        <f>"HTP.P('&lt;"&amp;#REF!&amp;"&gt;' || "&amp;IF(MID(#REF!,1,4)="STUB","NULL","REC."&amp;#REF!)&amp;" || '&lt;/"&amp;#REF!&amp;"&gt;');"</f>
        <v>#REF!</v>
      </c>
      <c r="B582" s="21"/>
      <c r="C582" s="19" t="e">
        <f>"DECODE(C_T."&amp;#REF!&amp;", 0, NULL, C_T."&amp;#REF!&amp;") AS "&amp;#REF!&amp;","</f>
        <v>#REF!</v>
      </c>
      <c r="D582" s="21"/>
      <c r="F582" s="21"/>
      <c r="G582" s="21"/>
      <c r="H582" s="21"/>
      <c r="I582" s="21"/>
      <c r="J582" s="21"/>
    </row>
    <row r="583" spans="1:10" ht="11.25" customHeight="1">
      <c r="A583" s="19" t="e">
        <f>"HTP.P('&lt;"&amp;#REF!&amp;"&gt;' || "&amp;IF(MID(#REF!,1,4)="STUB","NULL","REC."&amp;#REF!)&amp;" || '&lt;/"&amp;#REF!&amp;"&gt;');"</f>
        <v>#REF!</v>
      </c>
      <c r="B583" s="21"/>
      <c r="C583" s="19" t="e">
        <f>"DECODE(C_T."&amp;#REF!&amp;", 0, NULL, C_T."&amp;#REF!&amp;") AS "&amp;#REF!&amp;","</f>
        <v>#REF!</v>
      </c>
      <c r="D583" s="21"/>
      <c r="F583" s="21"/>
      <c r="G583" s="21"/>
      <c r="H583" s="21"/>
      <c r="I583" s="21"/>
      <c r="J583" s="21"/>
    </row>
    <row r="584" spans="1:10" ht="11.25" customHeight="1">
      <c r="A584" s="19" t="e">
        <f>"HTP.P('&lt;"&amp;#REF!&amp;"&gt;' || "&amp;IF(MID(#REF!,1,4)="STUB","NULL","REC."&amp;#REF!)&amp;" || '&lt;/"&amp;#REF!&amp;"&gt;');"</f>
        <v>#REF!</v>
      </c>
      <c r="B584" s="21"/>
      <c r="C584" s="19" t="e">
        <f>"DECODE(C_T."&amp;#REF!&amp;", 0, NULL, C_T."&amp;#REF!&amp;") AS "&amp;#REF!&amp;","</f>
        <v>#REF!</v>
      </c>
      <c r="D584" s="21"/>
      <c r="F584" s="21"/>
      <c r="G584" s="21"/>
      <c r="H584" s="21"/>
      <c r="I584" s="21"/>
      <c r="J584" s="21"/>
    </row>
    <row r="585" spans="1:10" ht="11.25" customHeight="1">
      <c r="A585" s="19" t="e">
        <f>"HTP.P('&lt;"&amp;#REF!&amp;"&gt;' || "&amp;IF(MID(#REF!,1,4)="STUB","NULL","REC."&amp;#REF!)&amp;" || '&lt;/"&amp;#REF!&amp;"&gt;');"</f>
        <v>#REF!</v>
      </c>
      <c r="B585" s="21"/>
      <c r="C585" s="19" t="e">
        <f>"DECODE(C_T."&amp;#REF!&amp;", 0, NULL, C_T."&amp;#REF!&amp;") AS "&amp;#REF!&amp;","</f>
        <v>#REF!</v>
      </c>
      <c r="D585" s="21"/>
      <c r="F585" s="21"/>
      <c r="G585" s="21"/>
      <c r="H585" s="21"/>
      <c r="I585" s="21"/>
      <c r="J585" s="21"/>
    </row>
    <row r="586" spans="1:10" ht="11.25" customHeight="1">
      <c r="A586" s="19" t="e">
        <f>"HTP.P('&lt;"&amp;#REF!&amp;"&gt;' || "&amp;IF(MID(#REF!,1,4)="STUB","NULL","REC."&amp;#REF!)&amp;" || '&lt;/"&amp;#REF!&amp;"&gt;');"</f>
        <v>#REF!</v>
      </c>
      <c r="B586" s="21"/>
      <c r="C586" s="19" t="e">
        <f>"DECODE(C_T."&amp;#REF!&amp;", 0, NULL, C_T."&amp;#REF!&amp;") AS "&amp;#REF!&amp;","</f>
        <v>#REF!</v>
      </c>
      <c r="D586" s="21"/>
      <c r="F586" s="21"/>
      <c r="G586" s="21"/>
      <c r="H586" s="21"/>
      <c r="I586" s="21"/>
      <c r="J586" s="21"/>
    </row>
    <row r="587" spans="1:10" ht="11.25" customHeight="1">
      <c r="A587" s="19" t="e">
        <f>"HTP.P('&lt;"&amp;#REF!&amp;"&gt;' || "&amp;IF(MID(#REF!,1,4)="STUB","NULL","REC."&amp;#REF!)&amp;" || '&lt;/"&amp;#REF!&amp;"&gt;');"</f>
        <v>#REF!</v>
      </c>
      <c r="B587" s="21"/>
      <c r="C587" s="19" t="e">
        <f>"DECODE(C_T."&amp;#REF!&amp;", 0, NULL, C_T."&amp;#REF!&amp;") AS "&amp;#REF!&amp;","</f>
        <v>#REF!</v>
      </c>
      <c r="D587" s="21"/>
      <c r="F587" s="21"/>
      <c r="G587" s="21"/>
      <c r="H587" s="21"/>
      <c r="I587" s="21"/>
      <c r="J587" s="21"/>
    </row>
    <row r="588" spans="1:10" ht="11.25" customHeight="1">
      <c r="A588" s="19" t="e">
        <f>"HTP.P('&lt;"&amp;#REF!&amp;"&gt;' || "&amp;IF(MID(#REF!,1,4)="STUB","NULL","REC."&amp;#REF!)&amp;" || '&lt;/"&amp;#REF!&amp;"&gt;');"</f>
        <v>#REF!</v>
      </c>
      <c r="B588" s="21"/>
      <c r="C588" s="19" t="e">
        <f>"DECODE(C_T."&amp;#REF!&amp;", 0, NULL, C_T."&amp;#REF!&amp;") AS "&amp;#REF!&amp;","</f>
        <v>#REF!</v>
      </c>
      <c r="D588" s="21"/>
      <c r="F588" s="21"/>
      <c r="G588" s="21"/>
      <c r="H588" s="21"/>
      <c r="I588" s="21"/>
      <c r="J588" s="21"/>
    </row>
    <row r="589" spans="1:10" ht="11.25" customHeight="1">
      <c r="A589" s="19" t="e">
        <f>"HTP.P('&lt;"&amp;#REF!&amp;"&gt;' || "&amp;IF(MID(#REF!,1,4)="STUB","NULL","REC."&amp;#REF!)&amp;" || '&lt;/"&amp;#REF!&amp;"&gt;');"</f>
        <v>#REF!</v>
      </c>
      <c r="B589" s="21"/>
      <c r="C589" s="19" t="e">
        <f>"DECODE(C_T."&amp;#REF!&amp;", 0, NULL, C_T."&amp;#REF!&amp;") AS "&amp;#REF!&amp;","</f>
        <v>#REF!</v>
      </c>
      <c r="D589" s="21"/>
      <c r="F589" s="21"/>
      <c r="G589" s="21"/>
      <c r="H589" s="21"/>
      <c r="I589" s="21"/>
      <c r="J589" s="21"/>
    </row>
    <row r="590" spans="1:10" ht="11.25" customHeight="1">
      <c r="A590" s="19" t="e">
        <f>"HTP.P('&lt;"&amp;#REF!&amp;"&gt;' || "&amp;IF(MID(#REF!,1,4)="STUB","NULL","REC."&amp;#REF!)&amp;" || '&lt;/"&amp;#REF!&amp;"&gt;');"</f>
        <v>#REF!</v>
      </c>
      <c r="B590" s="21"/>
      <c r="C590" s="19" t="e">
        <f>"DECODE(C_T."&amp;#REF!&amp;", 0, NULL, C_T."&amp;#REF!&amp;") AS "&amp;#REF!&amp;","</f>
        <v>#REF!</v>
      </c>
      <c r="D590" s="21"/>
      <c r="F590" s="21"/>
      <c r="G590" s="21"/>
      <c r="H590" s="21"/>
      <c r="I590" s="21"/>
      <c r="J590" s="21"/>
    </row>
    <row r="591" spans="1:10" ht="11.25" customHeight="1">
      <c r="A591" s="19" t="e">
        <f>"HTP.P('&lt;"&amp;#REF!&amp;"&gt;' || "&amp;IF(MID(#REF!,1,4)="STUB","NULL","REC."&amp;#REF!)&amp;" || '&lt;/"&amp;#REF!&amp;"&gt;');"</f>
        <v>#REF!</v>
      </c>
      <c r="B591" s="21"/>
      <c r="C591" s="19" t="e">
        <f>"DECODE(C_T."&amp;#REF!&amp;", 0, NULL, C_T."&amp;#REF!&amp;") AS "&amp;#REF!&amp;","</f>
        <v>#REF!</v>
      </c>
      <c r="D591" s="21"/>
      <c r="F591" s="21"/>
      <c r="G591" s="21"/>
      <c r="H591" s="21"/>
      <c r="I591" s="21"/>
      <c r="J591" s="21"/>
    </row>
    <row r="592" spans="1:10" ht="11.25" customHeight="1">
      <c r="A592" s="19" t="e">
        <f>"HTP.P('&lt;"&amp;#REF!&amp;"&gt;' || "&amp;IF(MID(#REF!,1,4)="STUB","NULL","REC."&amp;#REF!)&amp;" || '&lt;/"&amp;#REF!&amp;"&gt;');"</f>
        <v>#REF!</v>
      </c>
      <c r="B592" s="21"/>
      <c r="C592" s="19" t="e">
        <f>"DECODE(C_T."&amp;#REF!&amp;", 0, NULL, C_T."&amp;#REF!&amp;") AS "&amp;#REF!&amp;","</f>
        <v>#REF!</v>
      </c>
      <c r="D592" s="21"/>
      <c r="F592" s="21"/>
      <c r="G592" s="21"/>
      <c r="H592" s="21"/>
      <c r="I592" s="21"/>
      <c r="J592" s="21"/>
    </row>
    <row r="593" spans="1:10" ht="11.25" customHeight="1">
      <c r="A593" s="19" t="e">
        <f>"HTP.P('&lt;"&amp;#REF!&amp;"&gt;' || "&amp;IF(MID(#REF!,1,4)="STUB","NULL","REC."&amp;#REF!)&amp;" || '&lt;/"&amp;#REF!&amp;"&gt;');"</f>
        <v>#REF!</v>
      </c>
      <c r="B593" s="21"/>
      <c r="C593" s="19" t="e">
        <f>"DECODE(C_T."&amp;#REF!&amp;", 0, NULL, C_T."&amp;#REF!&amp;") AS "&amp;#REF!&amp;","</f>
        <v>#REF!</v>
      </c>
      <c r="D593" s="21"/>
      <c r="F593" s="21"/>
      <c r="G593" s="21"/>
      <c r="H593" s="21"/>
      <c r="I593" s="21"/>
      <c r="J593" s="21"/>
    </row>
    <row r="594" spans="1:10" ht="11.25" customHeight="1">
      <c r="A594" s="19" t="e">
        <f>"HTP.P('&lt;"&amp;#REF!&amp;"&gt;' || "&amp;IF(MID(#REF!,1,4)="STUB","NULL","REC."&amp;#REF!)&amp;" || '&lt;/"&amp;#REF!&amp;"&gt;');"</f>
        <v>#REF!</v>
      </c>
      <c r="B594" s="21"/>
      <c r="C594" s="19" t="e">
        <f>"DECODE(C_T."&amp;#REF!&amp;", 0, NULL, C_T."&amp;#REF!&amp;") AS "&amp;#REF!&amp;","</f>
        <v>#REF!</v>
      </c>
      <c r="D594" s="21"/>
      <c r="F594" s="21"/>
      <c r="G594" s="21"/>
      <c r="H594" s="21"/>
      <c r="I594" s="21"/>
      <c r="J594" s="21"/>
    </row>
    <row r="595" spans="1:10" ht="11.25" customHeight="1">
      <c r="A595" s="19" t="e">
        <f>"HTP.P('&lt;"&amp;#REF!&amp;"&gt;' || "&amp;IF(MID(#REF!,1,4)="STUB","NULL","REC."&amp;#REF!)&amp;" || '&lt;/"&amp;#REF!&amp;"&gt;');"</f>
        <v>#REF!</v>
      </c>
      <c r="B595" s="21"/>
      <c r="C595" s="19" t="e">
        <f>"DECODE(C_T."&amp;#REF!&amp;", 0, NULL, C_T."&amp;#REF!&amp;") AS "&amp;#REF!&amp;","</f>
        <v>#REF!</v>
      </c>
      <c r="D595" s="21"/>
      <c r="F595" s="21"/>
      <c r="G595" s="21"/>
      <c r="H595" s="21"/>
      <c r="I595" s="21"/>
      <c r="J595" s="21"/>
    </row>
    <row r="596" spans="1:10" ht="11.25" customHeight="1">
      <c r="A596" s="19" t="e">
        <f>"HTP.P('&lt;"&amp;#REF!&amp;"&gt;' || "&amp;IF(MID(#REF!,1,4)="STUB","NULL","REC."&amp;#REF!)&amp;" || '&lt;/"&amp;#REF!&amp;"&gt;');"</f>
        <v>#REF!</v>
      </c>
      <c r="B596" s="21"/>
      <c r="C596" s="19" t="e">
        <f>"DECODE(C_T."&amp;#REF!&amp;", 0, NULL, C_T."&amp;#REF!&amp;") AS "&amp;#REF!&amp;","</f>
        <v>#REF!</v>
      </c>
      <c r="D596" s="21"/>
      <c r="F596" s="21"/>
      <c r="G596" s="21"/>
      <c r="H596" s="21"/>
      <c r="I596" s="21"/>
      <c r="J596" s="21"/>
    </row>
    <row r="597" spans="1:10" ht="11.25" customHeight="1">
      <c r="A597" s="19" t="e">
        <f>"HTP.P('&lt;"&amp;#REF!&amp;"&gt;' || "&amp;IF(MID(#REF!,1,4)="STUB","NULL","REC."&amp;#REF!)&amp;" || '&lt;/"&amp;#REF!&amp;"&gt;');"</f>
        <v>#REF!</v>
      </c>
      <c r="B597" s="21"/>
      <c r="C597" s="19" t="e">
        <f>"DECODE(C_T."&amp;#REF!&amp;", 0, NULL, C_T."&amp;#REF!&amp;") AS "&amp;#REF!&amp;","</f>
        <v>#REF!</v>
      </c>
      <c r="D597" s="21"/>
      <c r="F597" s="21"/>
      <c r="G597" s="21"/>
      <c r="H597" s="21"/>
      <c r="I597" s="21"/>
      <c r="J597" s="21"/>
    </row>
    <row r="598" spans="1:10" ht="11.25" customHeight="1">
      <c r="A598" s="19" t="e">
        <f>"HTP.P('&lt;"&amp;#REF!&amp;"&gt;' || "&amp;IF(MID(#REF!,1,4)="STUB","NULL","REC."&amp;#REF!)&amp;" || '&lt;/"&amp;#REF!&amp;"&gt;');"</f>
        <v>#REF!</v>
      </c>
      <c r="B598" s="21"/>
      <c r="C598" s="19" t="e">
        <f>"DECODE(C_T."&amp;#REF!&amp;", 0, NULL, C_T."&amp;#REF!&amp;") AS "&amp;#REF!&amp;","</f>
        <v>#REF!</v>
      </c>
      <c r="D598" s="21"/>
      <c r="F598" s="21"/>
      <c r="G598" s="21"/>
      <c r="H598" s="21"/>
      <c r="I598" s="21"/>
      <c r="J598" s="21"/>
    </row>
    <row r="599" spans="1:10" ht="11.25" customHeight="1">
      <c r="A599" s="19" t="e">
        <f>"HTP.P('&lt;"&amp;#REF!&amp;"&gt;' || "&amp;IF(MID(#REF!,1,4)="STUB","NULL","REC."&amp;#REF!)&amp;" || '&lt;/"&amp;#REF!&amp;"&gt;');"</f>
        <v>#REF!</v>
      </c>
      <c r="B599" s="21"/>
      <c r="C599" s="19" t="e">
        <f>"DECODE(C_T."&amp;#REF!&amp;", 0, NULL, C_T."&amp;#REF!&amp;") AS "&amp;#REF!&amp;","</f>
        <v>#REF!</v>
      </c>
      <c r="D599" s="21"/>
      <c r="F599" s="21"/>
      <c r="G599" s="21"/>
      <c r="H599" s="21"/>
      <c r="I599" s="21"/>
      <c r="J599" s="21"/>
    </row>
    <row r="600" spans="1:10" ht="11.25" customHeight="1">
      <c r="A600" s="19" t="e">
        <f>"HTP.P('&lt;"&amp;#REF!&amp;"&gt;' || "&amp;IF(MID(#REF!,1,4)="STUB","NULL","REC."&amp;#REF!)&amp;" || '&lt;/"&amp;#REF!&amp;"&gt;');"</f>
        <v>#REF!</v>
      </c>
      <c r="B600" s="21"/>
      <c r="C600" s="19" t="e">
        <f>"DECODE(C_T."&amp;#REF!&amp;", 0, NULL, C_T."&amp;#REF!&amp;") AS "&amp;#REF!&amp;","</f>
        <v>#REF!</v>
      </c>
      <c r="D600" s="21"/>
      <c r="F600" s="21"/>
      <c r="G600" s="21"/>
      <c r="H600" s="21"/>
      <c r="I600" s="21"/>
      <c r="J600" s="21"/>
    </row>
    <row r="601" spans="1:10" ht="11.25" customHeight="1">
      <c r="A601" s="19" t="e">
        <f>"HTP.P('&lt;"&amp;#REF!&amp;"&gt;' || "&amp;IF(MID(#REF!,1,4)="STUB","NULL","REC."&amp;#REF!)&amp;" || '&lt;/"&amp;#REF!&amp;"&gt;');"</f>
        <v>#REF!</v>
      </c>
      <c r="B601" s="21"/>
      <c r="C601" s="19" t="e">
        <f>"DECODE(C_T."&amp;#REF!&amp;", 0, NULL, C_T."&amp;#REF!&amp;") AS "&amp;#REF!&amp;","</f>
        <v>#REF!</v>
      </c>
      <c r="D601" s="21"/>
      <c r="F601" s="21"/>
      <c r="G601" s="21"/>
      <c r="H601" s="21"/>
      <c r="I601" s="21"/>
      <c r="J601" s="21"/>
    </row>
    <row r="602" spans="1:10" ht="11.25" customHeight="1">
      <c r="A602" s="19" t="e">
        <f>"HTP.P('&lt;"&amp;#REF!&amp;"&gt;' || "&amp;IF(MID(#REF!,1,4)="STUB","NULL","REC."&amp;#REF!)&amp;" || '&lt;/"&amp;#REF!&amp;"&gt;');"</f>
        <v>#REF!</v>
      </c>
      <c r="B602" s="21"/>
      <c r="C602" s="19" t="e">
        <f>"DECODE(C_T."&amp;#REF!&amp;", 0, NULL, C_T."&amp;#REF!&amp;") AS "&amp;#REF!&amp;","</f>
        <v>#REF!</v>
      </c>
      <c r="D602" s="21"/>
      <c r="F602" s="21"/>
      <c r="G602" s="21"/>
      <c r="H602" s="21"/>
      <c r="I602" s="21"/>
      <c r="J602" s="21"/>
    </row>
    <row r="603" spans="1:10" ht="11.25" customHeight="1">
      <c r="A603" s="19" t="e">
        <f>"HTP.P('&lt;"&amp;#REF!&amp;"&gt;' || "&amp;IF(MID(#REF!,1,4)="STUB","NULL","REC."&amp;#REF!)&amp;" || '&lt;/"&amp;#REF!&amp;"&gt;');"</f>
        <v>#REF!</v>
      </c>
      <c r="B603" s="21"/>
      <c r="C603" s="19" t="e">
        <f>"DECODE(C_T."&amp;#REF!&amp;", 0, NULL, C_T."&amp;#REF!&amp;") AS "&amp;#REF!&amp;","</f>
        <v>#REF!</v>
      </c>
      <c r="D603" s="21"/>
      <c r="F603" s="21"/>
      <c r="G603" s="21"/>
      <c r="H603" s="21"/>
      <c r="I603" s="21"/>
      <c r="J603" s="21"/>
    </row>
    <row r="604" spans="1:10" ht="11.25" customHeight="1">
      <c r="A604" s="19" t="e">
        <f>"HTP.P('&lt;"&amp;#REF!&amp;"&gt;' || "&amp;IF(MID(#REF!,1,4)="STUB","NULL","REC."&amp;#REF!)&amp;" || '&lt;/"&amp;#REF!&amp;"&gt;');"</f>
        <v>#REF!</v>
      </c>
      <c r="B604" s="21"/>
      <c r="C604" s="19" t="e">
        <f>"DECODE(C_T."&amp;#REF!&amp;", 0, NULL, C_T."&amp;#REF!&amp;") AS "&amp;#REF!&amp;","</f>
        <v>#REF!</v>
      </c>
      <c r="D604" s="21"/>
      <c r="F604" s="21"/>
      <c r="G604" s="21"/>
      <c r="H604" s="21"/>
      <c r="I604" s="21"/>
      <c r="J604" s="21"/>
    </row>
    <row r="605" spans="1:10" ht="11.25" customHeight="1">
      <c r="A605" s="19" t="e">
        <f>"HTP.P('&lt;"&amp;#REF!&amp;"&gt;' || "&amp;IF(MID(#REF!,1,4)="STUB","NULL","REC."&amp;#REF!)&amp;" || '&lt;/"&amp;#REF!&amp;"&gt;');"</f>
        <v>#REF!</v>
      </c>
      <c r="B605" s="21"/>
      <c r="C605" s="19" t="e">
        <f>"DECODE(C_T."&amp;#REF!&amp;", 0, NULL, C_T."&amp;#REF!&amp;") AS "&amp;#REF!&amp;","</f>
        <v>#REF!</v>
      </c>
      <c r="D605" s="21"/>
      <c r="F605" s="21"/>
      <c r="G605" s="21"/>
      <c r="H605" s="21"/>
      <c r="I605" s="21"/>
      <c r="J605" s="21"/>
    </row>
    <row r="606" spans="1:10" ht="11.25" customHeight="1">
      <c r="A606" s="19" t="e">
        <f>"HTP.P('&lt;"&amp;#REF!&amp;"&gt;' || "&amp;IF(MID(#REF!,1,4)="STUB","NULL","REC."&amp;#REF!)&amp;" || '&lt;/"&amp;#REF!&amp;"&gt;');"</f>
        <v>#REF!</v>
      </c>
      <c r="B606" s="21"/>
      <c r="C606" s="19" t="e">
        <f>"DECODE(C_T."&amp;#REF!&amp;", 0, NULL, C_T."&amp;#REF!&amp;") AS "&amp;#REF!&amp;","</f>
        <v>#REF!</v>
      </c>
      <c r="D606" s="21"/>
      <c r="F606" s="21"/>
      <c r="G606" s="21"/>
      <c r="H606" s="21"/>
      <c r="I606" s="21"/>
      <c r="J606" s="21"/>
    </row>
    <row r="607" spans="1:10" ht="11.25" customHeight="1">
      <c r="A607" s="19" t="e">
        <f>"HTP.P('&lt;"&amp;#REF!&amp;"&gt;' || "&amp;IF(MID(#REF!,1,4)="STUB","NULL","REC."&amp;#REF!)&amp;" || '&lt;/"&amp;#REF!&amp;"&gt;');"</f>
        <v>#REF!</v>
      </c>
      <c r="B607" s="21"/>
      <c r="C607" s="19" t="e">
        <f>"DECODE(C_T."&amp;#REF!&amp;", 0, NULL, C_T."&amp;#REF!&amp;") AS "&amp;#REF!&amp;","</f>
        <v>#REF!</v>
      </c>
      <c r="D607" s="21"/>
      <c r="F607" s="21"/>
      <c r="G607" s="21"/>
      <c r="H607" s="21"/>
      <c r="I607" s="21"/>
      <c r="J607" s="21"/>
    </row>
    <row r="608" spans="1:10" ht="11.25" customHeight="1">
      <c r="A608" s="19" t="e">
        <f>"HTP.P('&lt;"&amp;#REF!&amp;"&gt;' || "&amp;IF(MID(#REF!,1,4)="STUB","NULL","REC."&amp;#REF!)&amp;" || '&lt;/"&amp;#REF!&amp;"&gt;');"</f>
        <v>#REF!</v>
      </c>
      <c r="B608" s="21"/>
      <c r="C608" s="19" t="e">
        <f>"DECODE(C_T."&amp;#REF!&amp;", 0, NULL, C_T."&amp;#REF!&amp;") AS "&amp;#REF!&amp;","</f>
        <v>#REF!</v>
      </c>
      <c r="D608" s="21"/>
      <c r="F608" s="21"/>
      <c r="G608" s="21"/>
      <c r="H608" s="21"/>
      <c r="I608" s="21"/>
      <c r="J608" s="21"/>
    </row>
    <row r="609" spans="1:10" ht="11.25" customHeight="1">
      <c r="A609" s="19" t="e">
        <f>"HTP.P('&lt;"&amp;#REF!&amp;"&gt;' || "&amp;IF(MID(#REF!,1,4)="STUB","NULL","REC."&amp;#REF!)&amp;" || '&lt;/"&amp;#REF!&amp;"&gt;');"</f>
        <v>#REF!</v>
      </c>
      <c r="B609" s="21"/>
      <c r="C609" s="19" t="e">
        <f>"DECODE(C_T."&amp;#REF!&amp;", 0, NULL, C_T."&amp;#REF!&amp;") AS "&amp;#REF!&amp;","</f>
        <v>#REF!</v>
      </c>
      <c r="D609" s="21"/>
      <c r="F609" s="21"/>
      <c r="G609" s="21"/>
      <c r="H609" s="21"/>
      <c r="I609" s="21"/>
      <c r="J609" s="21"/>
    </row>
    <row r="610" spans="1:10" ht="11.25" customHeight="1">
      <c r="A610" s="19" t="e">
        <f>"HTP.P('&lt;"&amp;#REF!&amp;"&gt;' || "&amp;IF(MID(#REF!,1,4)="STUB","NULL","REC."&amp;#REF!)&amp;" || '&lt;/"&amp;#REF!&amp;"&gt;');"</f>
        <v>#REF!</v>
      </c>
      <c r="B610" s="21"/>
      <c r="C610" s="19" t="e">
        <f>"DECODE(C_T."&amp;#REF!&amp;", 0, NULL, C_T."&amp;#REF!&amp;") AS "&amp;#REF!&amp;","</f>
        <v>#REF!</v>
      </c>
      <c r="D610" s="21"/>
      <c r="F610" s="21"/>
      <c r="G610" s="21"/>
      <c r="H610" s="21"/>
      <c r="I610" s="21"/>
      <c r="J610" s="21"/>
    </row>
    <row r="611" spans="1:10" ht="11.25" customHeight="1">
      <c r="A611" s="19" t="e">
        <f>"HTP.P('&lt;"&amp;#REF!&amp;"&gt;' || "&amp;IF(MID(#REF!,1,4)="STUB","NULL","REC."&amp;#REF!)&amp;" || '&lt;/"&amp;#REF!&amp;"&gt;');"</f>
        <v>#REF!</v>
      </c>
      <c r="B611" s="21"/>
      <c r="C611" s="19" t="e">
        <f>"DECODE(C_T."&amp;#REF!&amp;", 0, NULL, C_T."&amp;#REF!&amp;") AS "&amp;#REF!&amp;","</f>
        <v>#REF!</v>
      </c>
      <c r="D611" s="21"/>
      <c r="F611" s="21"/>
      <c r="G611" s="21"/>
      <c r="H611" s="21"/>
      <c r="I611" s="21"/>
      <c r="J611" s="21"/>
    </row>
    <row r="612" spans="1:10" ht="11.25" customHeight="1">
      <c r="A612" s="19" t="e">
        <f>"HTP.P('&lt;"&amp;#REF!&amp;"&gt;' || "&amp;IF(MID(#REF!,1,4)="STUB","NULL","REC."&amp;#REF!)&amp;" || '&lt;/"&amp;#REF!&amp;"&gt;');"</f>
        <v>#REF!</v>
      </c>
      <c r="B612" s="21"/>
      <c r="C612" s="19" t="e">
        <f>"DECODE(C_T."&amp;#REF!&amp;", 0, NULL, C_T."&amp;#REF!&amp;") AS "&amp;#REF!&amp;","</f>
        <v>#REF!</v>
      </c>
      <c r="D612" s="21"/>
      <c r="F612" s="21"/>
      <c r="G612" s="21"/>
      <c r="H612" s="21"/>
      <c r="I612" s="21"/>
      <c r="J612" s="21"/>
    </row>
    <row r="613" spans="1:10" ht="11.25" customHeight="1">
      <c r="A613" s="19" t="e">
        <f>"HTP.P('&lt;"&amp;#REF!&amp;"&gt;' || "&amp;IF(MID(#REF!,1,4)="STUB","NULL","REC."&amp;#REF!)&amp;" || '&lt;/"&amp;#REF!&amp;"&gt;');"</f>
        <v>#REF!</v>
      </c>
      <c r="B613" s="21"/>
      <c r="C613" s="19" t="e">
        <f>"DECODE(C_T."&amp;#REF!&amp;", 0, NULL, C_T."&amp;#REF!&amp;") AS "&amp;#REF!&amp;","</f>
        <v>#REF!</v>
      </c>
      <c r="D613" s="21"/>
      <c r="F613" s="21"/>
      <c r="G613" s="21"/>
      <c r="H613" s="21"/>
      <c r="I613" s="21"/>
      <c r="J613" s="21"/>
    </row>
    <row r="614" spans="1:10" ht="11.25" customHeight="1">
      <c r="A614" s="19" t="e">
        <f>"HTP.P('&lt;"&amp;#REF!&amp;"&gt;' || "&amp;IF(MID(#REF!,1,4)="STUB","NULL","REC."&amp;#REF!)&amp;" || '&lt;/"&amp;#REF!&amp;"&gt;');"</f>
        <v>#REF!</v>
      </c>
      <c r="B614" s="21"/>
      <c r="C614" s="19" t="e">
        <f>"DECODE(C_T."&amp;#REF!&amp;", 0, NULL, C_T."&amp;#REF!&amp;") AS "&amp;#REF!&amp;","</f>
        <v>#REF!</v>
      </c>
      <c r="D614" s="21"/>
      <c r="F614" s="21"/>
      <c r="G614" s="21"/>
      <c r="H614" s="21"/>
      <c r="I614" s="21"/>
      <c r="J614" s="21"/>
    </row>
    <row r="615" spans="1:10" ht="11.25" customHeight="1">
      <c r="A615" s="19" t="e">
        <f>"HTP.P('&lt;"&amp;#REF!&amp;"&gt;' || "&amp;IF(MID(#REF!,1,4)="STUB","NULL","REC."&amp;#REF!)&amp;" || '&lt;/"&amp;#REF!&amp;"&gt;');"</f>
        <v>#REF!</v>
      </c>
      <c r="B615" s="21"/>
      <c r="C615" s="19" t="e">
        <f>"DECODE(C_T."&amp;#REF!&amp;", 0, NULL, C_T."&amp;#REF!&amp;") AS "&amp;#REF!&amp;","</f>
        <v>#REF!</v>
      </c>
      <c r="D615" s="21"/>
      <c r="F615" s="21"/>
      <c r="G615" s="21"/>
      <c r="H615" s="21"/>
      <c r="I615" s="21"/>
      <c r="J615" s="21"/>
    </row>
    <row r="616" spans="1:10" ht="11.25" customHeight="1">
      <c r="A616" s="19" t="e">
        <f>"HTP.P('&lt;"&amp;#REF!&amp;"&gt;' || "&amp;IF(MID(#REF!,1,4)="STUB","NULL","REC."&amp;#REF!)&amp;" || '&lt;/"&amp;#REF!&amp;"&gt;');"</f>
        <v>#REF!</v>
      </c>
      <c r="B616" s="21"/>
      <c r="C616" s="19" t="e">
        <f>"DECODE(C_T."&amp;#REF!&amp;", 0, NULL, C_T."&amp;#REF!&amp;") AS "&amp;#REF!&amp;","</f>
        <v>#REF!</v>
      </c>
      <c r="D616" s="21"/>
      <c r="F616" s="21"/>
      <c r="G616" s="21"/>
      <c r="H616" s="21"/>
      <c r="I616" s="21"/>
      <c r="J616" s="21"/>
    </row>
    <row r="617" spans="1:10" ht="11.25" customHeight="1">
      <c r="A617" s="19" t="e">
        <f>"HTP.P('&lt;"&amp;#REF!&amp;"&gt;' || "&amp;IF(MID(#REF!,1,4)="STUB","NULL","REC."&amp;#REF!)&amp;" || '&lt;/"&amp;#REF!&amp;"&gt;');"</f>
        <v>#REF!</v>
      </c>
      <c r="B617" s="21"/>
      <c r="C617" s="19" t="e">
        <f>"DECODE(C_T."&amp;#REF!&amp;", 0, NULL, C_T."&amp;#REF!&amp;") AS "&amp;#REF!&amp;","</f>
        <v>#REF!</v>
      </c>
      <c r="D617" s="21"/>
      <c r="F617" s="21"/>
      <c r="G617" s="21"/>
      <c r="H617" s="21"/>
      <c r="I617" s="21"/>
      <c r="J617" s="21"/>
    </row>
    <row r="618" spans="1:10" ht="11.25" customHeight="1">
      <c r="A618" s="19" t="e">
        <f>"HTP.P('&lt;"&amp;#REF!&amp;"&gt;' || "&amp;IF(MID(#REF!,1,4)="STUB","NULL","REC."&amp;#REF!)&amp;" || '&lt;/"&amp;#REF!&amp;"&gt;');"</f>
        <v>#REF!</v>
      </c>
      <c r="B618" s="21"/>
      <c r="C618" s="19" t="e">
        <f>"DECODE(C_T."&amp;#REF!&amp;", 0, NULL, C_T."&amp;#REF!&amp;") AS "&amp;#REF!&amp;","</f>
        <v>#REF!</v>
      </c>
      <c r="D618" s="21"/>
      <c r="F618" s="21"/>
      <c r="G618" s="21"/>
      <c r="H618" s="21"/>
      <c r="I618" s="21"/>
      <c r="J618" s="21"/>
    </row>
    <row r="619" spans="1:10" ht="11.25" customHeight="1">
      <c r="A619" s="19" t="e">
        <f>"HTP.P('&lt;"&amp;#REF!&amp;"&gt;' || "&amp;IF(MID(#REF!,1,4)="STUB","NULL","REC."&amp;#REF!)&amp;" || '&lt;/"&amp;#REF!&amp;"&gt;');"</f>
        <v>#REF!</v>
      </c>
      <c r="B619" s="21"/>
      <c r="C619" s="19" t="e">
        <f>"DECODE(C_T."&amp;#REF!&amp;", 0, NULL, C_T."&amp;#REF!&amp;") AS "&amp;#REF!&amp;","</f>
        <v>#REF!</v>
      </c>
      <c r="D619" s="21"/>
      <c r="F619" s="21"/>
      <c r="G619" s="21"/>
      <c r="H619" s="21"/>
      <c r="I619" s="21"/>
      <c r="J619" s="21"/>
    </row>
    <row r="620" spans="1:10" ht="11.25" customHeight="1">
      <c r="A620" s="19" t="e">
        <f>"HTP.P('&lt;"&amp;#REF!&amp;"&gt;' || "&amp;IF(MID(#REF!,1,4)="STUB","NULL","REC."&amp;#REF!)&amp;" || '&lt;/"&amp;#REF!&amp;"&gt;');"</f>
        <v>#REF!</v>
      </c>
      <c r="B620" s="21"/>
      <c r="C620" s="19" t="e">
        <f>"DECODE(C_T."&amp;#REF!&amp;", 0, NULL, C_T."&amp;#REF!&amp;") AS "&amp;#REF!&amp;","</f>
        <v>#REF!</v>
      </c>
      <c r="D620" s="21"/>
      <c r="F620" s="21"/>
      <c r="G620" s="21"/>
      <c r="H620" s="21"/>
      <c r="I620" s="21"/>
      <c r="J620" s="21"/>
    </row>
    <row r="621" spans="1:10" ht="11.25" customHeight="1">
      <c r="A621" s="19" t="e">
        <f>"HTP.P('&lt;"&amp;#REF!&amp;"&gt;' || "&amp;IF(MID(#REF!,1,4)="STUB","NULL","REC."&amp;#REF!)&amp;" || '&lt;/"&amp;#REF!&amp;"&gt;');"</f>
        <v>#REF!</v>
      </c>
      <c r="B621" s="21"/>
      <c r="C621" s="19" t="e">
        <f>"DECODE(C_T."&amp;#REF!&amp;", 0, NULL, C_T."&amp;#REF!&amp;") AS "&amp;#REF!&amp;","</f>
        <v>#REF!</v>
      </c>
      <c r="D621" s="21"/>
      <c r="F621" s="21"/>
      <c r="G621" s="21"/>
      <c r="H621" s="21"/>
      <c r="I621" s="21"/>
      <c r="J621" s="21"/>
    </row>
    <row r="622" spans="1:10" ht="11.25" customHeight="1">
      <c r="A622" s="19" t="e">
        <f>"HTP.P('&lt;"&amp;#REF!&amp;"&gt;' || "&amp;IF(MID(#REF!,1,4)="STUB","NULL","REC."&amp;#REF!)&amp;" || '&lt;/"&amp;#REF!&amp;"&gt;');"</f>
        <v>#REF!</v>
      </c>
      <c r="B622" s="21"/>
      <c r="C622" s="19" t="e">
        <f>"DECODE(C_T."&amp;#REF!&amp;", 0, NULL, C_T."&amp;#REF!&amp;") AS "&amp;#REF!&amp;","</f>
        <v>#REF!</v>
      </c>
      <c r="D622" s="21"/>
      <c r="F622" s="21"/>
      <c r="G622" s="21"/>
      <c r="H622" s="21"/>
      <c r="I622" s="21"/>
      <c r="J622" s="21"/>
    </row>
    <row r="623" spans="1:10" ht="11.25" customHeight="1">
      <c r="A623" s="19" t="e">
        <f>"HTP.P('&lt;"&amp;#REF!&amp;"&gt;' || "&amp;IF(MID(#REF!,1,4)="STUB","NULL","REC."&amp;#REF!)&amp;" || '&lt;/"&amp;#REF!&amp;"&gt;');"</f>
        <v>#REF!</v>
      </c>
      <c r="B623" s="21"/>
      <c r="C623" s="19" t="e">
        <f>"DECODE(C_T."&amp;#REF!&amp;", 0, NULL, C_T."&amp;#REF!&amp;") AS "&amp;#REF!&amp;","</f>
        <v>#REF!</v>
      </c>
      <c r="D623" s="21"/>
      <c r="F623" s="21"/>
      <c r="G623" s="21"/>
      <c r="H623" s="21"/>
      <c r="I623" s="21"/>
      <c r="J623" s="21"/>
    </row>
    <row r="624" spans="1:10" ht="11.25" customHeight="1">
      <c r="A624" s="19" t="e">
        <f>"HTP.P('&lt;"&amp;#REF!&amp;"&gt;' || "&amp;IF(MID(#REF!,1,4)="STUB","NULL","REC."&amp;#REF!)&amp;" || '&lt;/"&amp;#REF!&amp;"&gt;');"</f>
        <v>#REF!</v>
      </c>
      <c r="B624" s="21"/>
      <c r="C624" s="19" t="e">
        <f>"DECODE(C_T."&amp;#REF!&amp;", 0, NULL, C_T."&amp;#REF!&amp;") AS "&amp;#REF!&amp;","</f>
        <v>#REF!</v>
      </c>
      <c r="D624" s="21"/>
      <c r="F624" s="21"/>
      <c r="G624" s="21"/>
      <c r="H624" s="21"/>
      <c r="I624" s="21"/>
      <c r="J624" s="21"/>
    </row>
    <row r="625" spans="1:10" ht="11.25" customHeight="1">
      <c r="A625" s="19" t="e">
        <f>"HTP.P('&lt;"&amp;#REF!&amp;"&gt;' || "&amp;IF(MID(#REF!,1,4)="STUB","NULL","REC."&amp;#REF!)&amp;" || '&lt;/"&amp;#REF!&amp;"&gt;');"</f>
        <v>#REF!</v>
      </c>
      <c r="B625" s="21"/>
      <c r="C625" s="19" t="e">
        <f>"DECODE(C_T."&amp;#REF!&amp;", 0, NULL, C_T."&amp;#REF!&amp;") AS "&amp;#REF!&amp;","</f>
        <v>#REF!</v>
      </c>
      <c r="D625" s="21"/>
      <c r="F625" s="21"/>
      <c r="G625" s="21"/>
      <c r="H625" s="21"/>
      <c r="I625" s="21"/>
      <c r="J625" s="21"/>
    </row>
    <row r="626" spans="1:10" ht="11.25" customHeight="1">
      <c r="A626" s="19" t="e">
        <f>"HTP.P('&lt;"&amp;#REF!&amp;"&gt;' || "&amp;IF(MID(#REF!,1,4)="STUB","NULL","REC."&amp;#REF!)&amp;" || '&lt;/"&amp;#REF!&amp;"&gt;');"</f>
        <v>#REF!</v>
      </c>
      <c r="B626" s="21"/>
      <c r="C626" s="19" t="e">
        <f>"DECODE(C_T."&amp;#REF!&amp;", 0, NULL, C_T."&amp;#REF!&amp;") AS "&amp;#REF!&amp;","</f>
        <v>#REF!</v>
      </c>
      <c r="D626" s="21"/>
      <c r="F626" s="21"/>
      <c r="G626" s="21"/>
      <c r="H626" s="21"/>
      <c r="I626" s="21"/>
      <c r="J626" s="21"/>
    </row>
    <row r="627" spans="1:10" ht="11.25" customHeight="1">
      <c r="A627" s="19" t="e">
        <f>"HTP.P('&lt;"&amp;#REF!&amp;"&gt;' || "&amp;IF(MID(#REF!,1,4)="STUB","NULL","REC."&amp;#REF!)&amp;" || '&lt;/"&amp;#REF!&amp;"&gt;');"</f>
        <v>#REF!</v>
      </c>
      <c r="B627" s="21"/>
      <c r="C627" s="19" t="e">
        <f>"DECODE(C_T."&amp;#REF!&amp;", 0, NULL, C_T."&amp;#REF!&amp;") AS "&amp;#REF!&amp;","</f>
        <v>#REF!</v>
      </c>
      <c r="D627" s="21"/>
      <c r="F627" s="21"/>
      <c r="G627" s="21"/>
      <c r="H627" s="21"/>
      <c r="I627" s="21"/>
      <c r="J627" s="21"/>
    </row>
    <row r="628" spans="1:10" ht="11.25" customHeight="1">
      <c r="A628" s="19" t="e">
        <f>"HTP.P('&lt;"&amp;#REF!&amp;"&gt;' || "&amp;IF(MID(#REF!,1,4)="STUB","NULL","REC."&amp;#REF!)&amp;" || '&lt;/"&amp;#REF!&amp;"&gt;');"</f>
        <v>#REF!</v>
      </c>
      <c r="B628" s="21"/>
      <c r="C628" s="19" t="e">
        <f>"DECODE(C_T."&amp;#REF!&amp;", 0, NULL, C_T."&amp;#REF!&amp;") AS "&amp;#REF!&amp;","</f>
        <v>#REF!</v>
      </c>
      <c r="D628" s="21"/>
      <c r="F628" s="21"/>
      <c r="G628" s="21"/>
      <c r="H628" s="21"/>
      <c r="I628" s="21"/>
      <c r="J628" s="21"/>
    </row>
    <row r="629" spans="1:10" ht="11.25" customHeight="1">
      <c r="A629" s="19" t="e">
        <f>"HTP.P('&lt;"&amp;#REF!&amp;"&gt;' || "&amp;IF(MID(#REF!,1,4)="STUB","NULL","REC."&amp;#REF!)&amp;" || '&lt;/"&amp;#REF!&amp;"&gt;');"</f>
        <v>#REF!</v>
      </c>
      <c r="B629" s="21"/>
      <c r="C629" s="19" t="e">
        <f>"DECODE(C_T."&amp;#REF!&amp;", 0, NULL, C_T."&amp;#REF!&amp;") AS "&amp;#REF!&amp;","</f>
        <v>#REF!</v>
      </c>
      <c r="D629" s="21"/>
      <c r="F629" s="21"/>
      <c r="G629" s="21"/>
      <c r="H629" s="21"/>
      <c r="I629" s="21"/>
      <c r="J629" s="21"/>
    </row>
    <row r="630" spans="1:10" ht="11.25" customHeight="1">
      <c r="A630" s="19" t="e">
        <f>"HTP.P('&lt;"&amp;#REF!&amp;"&gt;' || "&amp;IF(MID(#REF!,1,4)="STUB","NULL","REC."&amp;#REF!)&amp;" || '&lt;/"&amp;#REF!&amp;"&gt;');"</f>
        <v>#REF!</v>
      </c>
      <c r="B630" s="21"/>
      <c r="C630" s="19" t="e">
        <f>"DECODE(C_T."&amp;#REF!&amp;", 0, NULL, C_T."&amp;#REF!&amp;") AS "&amp;#REF!&amp;","</f>
        <v>#REF!</v>
      </c>
      <c r="D630" s="21"/>
      <c r="F630" s="21"/>
      <c r="G630" s="21"/>
      <c r="H630" s="21"/>
      <c r="I630" s="21"/>
      <c r="J630" s="21"/>
    </row>
    <row r="631" spans="1:10" ht="11.25" customHeight="1">
      <c r="A631" s="19" t="e">
        <f>"HTP.P('&lt;"&amp;#REF!&amp;"&gt;' || "&amp;IF(MID(#REF!,1,4)="STUB","NULL","REC."&amp;#REF!)&amp;" || '&lt;/"&amp;#REF!&amp;"&gt;');"</f>
        <v>#REF!</v>
      </c>
      <c r="B631" s="21"/>
      <c r="C631" s="19" t="e">
        <f>"DECODE(C_T."&amp;#REF!&amp;", 0, NULL, C_T."&amp;#REF!&amp;") AS "&amp;#REF!&amp;","</f>
        <v>#REF!</v>
      </c>
      <c r="D631" s="21"/>
      <c r="F631" s="21"/>
      <c r="G631" s="21"/>
      <c r="H631" s="21"/>
      <c r="I631" s="21"/>
      <c r="J631" s="21"/>
    </row>
    <row r="632" spans="1:10" ht="11.25" customHeight="1">
      <c r="A632" s="19" t="e">
        <f>"HTP.P('&lt;"&amp;#REF!&amp;"&gt;' || "&amp;IF(MID(#REF!,1,4)="STUB","NULL","REC."&amp;#REF!)&amp;" || '&lt;/"&amp;#REF!&amp;"&gt;');"</f>
        <v>#REF!</v>
      </c>
      <c r="B632" s="21"/>
      <c r="C632" s="19" t="e">
        <f>"DECODE(C_T."&amp;#REF!&amp;", 0, NULL, C_T."&amp;#REF!&amp;") AS "&amp;#REF!&amp;","</f>
        <v>#REF!</v>
      </c>
      <c r="D632" s="21"/>
      <c r="F632" s="21"/>
      <c r="G632" s="21"/>
      <c r="H632" s="21"/>
      <c r="I632" s="21"/>
      <c r="J632" s="21"/>
    </row>
    <row r="633" spans="1:10" ht="11.25" customHeight="1">
      <c r="A633" s="19" t="e">
        <f>"HTP.P('&lt;"&amp;#REF!&amp;"&gt;' || "&amp;IF(MID(#REF!,1,4)="STUB","NULL","REC."&amp;#REF!)&amp;" || '&lt;/"&amp;#REF!&amp;"&gt;');"</f>
        <v>#REF!</v>
      </c>
      <c r="B633" s="21"/>
      <c r="C633" s="19" t="e">
        <f>"DECODE(C_T."&amp;#REF!&amp;", 0, NULL, C_T."&amp;#REF!&amp;") AS "&amp;#REF!&amp;","</f>
        <v>#REF!</v>
      </c>
      <c r="D633" s="21"/>
      <c r="F633" s="21"/>
      <c r="G633" s="21"/>
      <c r="H633" s="21"/>
      <c r="I633" s="21"/>
      <c r="J633" s="21"/>
    </row>
    <row r="634" spans="1:10" ht="11.25" customHeight="1">
      <c r="A634" s="19" t="e">
        <f>"HTP.P('&lt;"&amp;#REF!&amp;"&gt;' || "&amp;IF(MID(#REF!,1,4)="STUB","NULL","REC."&amp;#REF!)&amp;" || '&lt;/"&amp;#REF!&amp;"&gt;');"</f>
        <v>#REF!</v>
      </c>
      <c r="B634" s="21"/>
      <c r="C634" s="19" t="e">
        <f>"DECODE(C_T."&amp;#REF!&amp;", 0, NULL, C_T."&amp;#REF!&amp;") AS "&amp;#REF!&amp;","</f>
        <v>#REF!</v>
      </c>
      <c r="D634" s="21"/>
      <c r="F634" s="21"/>
      <c r="G634" s="21"/>
      <c r="H634" s="21"/>
      <c r="I634" s="21"/>
      <c r="J634" s="21"/>
    </row>
    <row r="635" spans="1:10" ht="11.25" customHeight="1">
      <c r="A635" s="19" t="e">
        <f>"HTP.P('&lt;"&amp;#REF!&amp;"&gt;' || "&amp;IF(MID(#REF!,1,4)="STUB","NULL","REC."&amp;#REF!)&amp;" || '&lt;/"&amp;#REF!&amp;"&gt;');"</f>
        <v>#REF!</v>
      </c>
      <c r="B635" s="21"/>
      <c r="C635" s="19" t="e">
        <f>"DECODE(C_T."&amp;#REF!&amp;", 0, NULL, C_T."&amp;#REF!&amp;") AS "&amp;#REF!&amp;","</f>
        <v>#REF!</v>
      </c>
      <c r="D635" s="21"/>
      <c r="F635" s="21"/>
      <c r="G635" s="21"/>
      <c r="H635" s="21"/>
      <c r="I635" s="21"/>
      <c r="J635" s="21"/>
    </row>
    <row r="636" spans="1:10" ht="11.25" customHeight="1">
      <c r="A636" s="19" t="e">
        <f>"HTP.P('&lt;"&amp;#REF!&amp;"&gt;' || "&amp;IF(MID(#REF!,1,4)="STUB","NULL","REC."&amp;#REF!)&amp;" || '&lt;/"&amp;#REF!&amp;"&gt;');"</f>
        <v>#REF!</v>
      </c>
      <c r="B636" s="21"/>
      <c r="C636" s="19" t="e">
        <f>"DECODE(C_T."&amp;#REF!&amp;", 0, NULL, C_T."&amp;#REF!&amp;") AS "&amp;#REF!&amp;","</f>
        <v>#REF!</v>
      </c>
      <c r="D636" s="21"/>
      <c r="F636" s="21"/>
      <c r="G636" s="21"/>
      <c r="H636" s="21"/>
      <c r="I636" s="21"/>
      <c r="J636" s="21"/>
    </row>
    <row r="637" spans="1:10" ht="11.25" customHeight="1">
      <c r="A637" s="19" t="e">
        <f>"HTP.P('&lt;"&amp;#REF!&amp;"&gt;' || "&amp;IF(MID(#REF!,1,4)="STUB","NULL","REC."&amp;#REF!)&amp;" || '&lt;/"&amp;#REF!&amp;"&gt;');"</f>
        <v>#REF!</v>
      </c>
      <c r="B637" s="21"/>
      <c r="C637" s="19" t="e">
        <f>"DECODE(C_T."&amp;#REF!&amp;", 0, NULL, C_T."&amp;#REF!&amp;") AS "&amp;#REF!&amp;","</f>
        <v>#REF!</v>
      </c>
      <c r="D637" s="21"/>
      <c r="F637" s="21"/>
      <c r="G637" s="21"/>
      <c r="H637" s="21"/>
      <c r="I637" s="21"/>
      <c r="J637" s="21"/>
    </row>
    <row r="638" spans="1:10" ht="11.25" customHeight="1">
      <c r="A638" s="21"/>
      <c r="B638" s="21"/>
      <c r="C638" s="21"/>
      <c r="D638" s="21"/>
      <c r="F638" s="21"/>
      <c r="G638" s="21"/>
      <c r="H638" s="21"/>
      <c r="I638" s="21"/>
      <c r="J638" s="21"/>
    </row>
    <row r="639" spans="1:10" ht="11.25" customHeight="1">
      <c r="A639" s="21"/>
      <c r="B639" s="21"/>
      <c r="C639" s="21"/>
      <c r="D639" s="21"/>
      <c r="F639" s="21"/>
      <c r="G639" s="21"/>
      <c r="H639" s="21"/>
      <c r="I639" s="21"/>
      <c r="J639" s="21"/>
    </row>
    <row r="640" spans="1:10" ht="11.25" customHeight="1">
      <c r="A640" s="21"/>
      <c r="B640" s="21"/>
      <c r="C640" s="21"/>
      <c r="D640" s="21"/>
      <c r="F640" s="21"/>
      <c r="G640" s="21"/>
      <c r="H640" s="21"/>
      <c r="I640" s="21"/>
      <c r="J640" s="21"/>
    </row>
    <row r="641" spans="1:10" ht="11.25" customHeight="1">
      <c r="A641" s="21"/>
      <c r="B641" s="21"/>
      <c r="C641" s="21"/>
      <c r="D641" s="21"/>
      <c r="F641" s="21"/>
      <c r="G641" s="21"/>
      <c r="H641" s="21"/>
      <c r="I641" s="21"/>
      <c r="J641" s="21"/>
    </row>
    <row r="642" spans="1:10" ht="11.25" customHeight="1">
      <c r="A642" s="21"/>
      <c r="B642" s="21"/>
      <c r="C642" s="21"/>
      <c r="D642" s="21"/>
      <c r="F642" s="21"/>
      <c r="G642" s="21"/>
      <c r="H642" s="21"/>
      <c r="I642" s="21"/>
      <c r="J642" s="21"/>
    </row>
    <row r="643" spans="1:10" ht="11.25" customHeight="1">
      <c r="A643" s="21"/>
      <c r="B643" s="21"/>
      <c r="C643" s="21"/>
      <c r="D643" s="21"/>
      <c r="F643" s="21"/>
      <c r="G643" s="21"/>
      <c r="H643" s="21"/>
      <c r="I643" s="21"/>
      <c r="J643" s="21"/>
    </row>
    <row r="644" spans="1:10" ht="11.25" customHeight="1">
      <c r="A644" s="19" t="e">
        <f>"HTP.P('&lt;"&amp;#REF!&amp;"&gt;' || "&amp;IF(MID(#REF!,1,6)="L_STUB","NULL","REC."&amp;#REF!)&amp;" || '&lt;/"&amp;#REF!&amp;"&gt;');"</f>
        <v>#REF!</v>
      </c>
      <c r="B644" s="21"/>
      <c r="C644" s="19" t="e">
        <f>"DECODE(C_T."&amp;#REF!&amp;", 0, NULL, C_T."&amp;#REF!&amp;") AS "&amp;#REF!&amp;","</f>
        <v>#REF!</v>
      </c>
      <c r="D644" s="21"/>
      <c r="F644" s="21"/>
      <c r="G644" s="21"/>
      <c r="H644" s="21"/>
      <c r="I644" s="21"/>
      <c r="J644" s="21"/>
    </row>
    <row r="645" spans="1:10" ht="11.25" customHeight="1">
      <c r="A645" s="19" t="e">
        <f>"HTP.P('&lt;"&amp;#REF!&amp;"&gt;' || "&amp;IF(MID(#REF!,1,6)="L_STUB","NULL","REC."&amp;#REF!)&amp;" || '&lt;/"&amp;#REF!&amp;"&gt;');"</f>
        <v>#REF!</v>
      </c>
      <c r="B645" s="21"/>
      <c r="C645" s="19" t="e">
        <f>"DECODE(C_T."&amp;#REF!&amp;", 0, NULL, C_T."&amp;#REF!&amp;") AS "&amp;#REF!&amp;","</f>
        <v>#REF!</v>
      </c>
      <c r="D645" s="21"/>
      <c r="F645" s="21"/>
      <c r="G645" s="21"/>
      <c r="H645" s="21"/>
      <c r="I645" s="21"/>
      <c r="J645" s="21"/>
    </row>
    <row r="646" spans="1:10" ht="11.25" customHeight="1">
      <c r="A646" s="19" t="e">
        <f>"HTP.P('&lt;"&amp;#REF!&amp;"&gt;' || "&amp;IF(MID(#REF!,1,6)="L_STUB","NULL","REC."&amp;#REF!)&amp;" || '&lt;/"&amp;#REF!&amp;"&gt;');"</f>
        <v>#REF!</v>
      </c>
      <c r="B646" s="21"/>
      <c r="C646" s="19" t="e">
        <f>"DECODE(C_T."&amp;#REF!&amp;", 0, NULL, C_T."&amp;#REF!&amp;") AS "&amp;#REF!&amp;","</f>
        <v>#REF!</v>
      </c>
      <c r="D646" s="21"/>
      <c r="F646" s="21"/>
      <c r="G646" s="21"/>
      <c r="H646" s="21"/>
      <c r="I646" s="21"/>
      <c r="J646" s="21"/>
    </row>
    <row r="647" spans="1:10" ht="11.25" customHeight="1">
      <c r="A647" s="19" t="e">
        <f>"HTP.P('&lt;"&amp;#REF!&amp;"&gt;' || "&amp;IF(MID(#REF!,1,6)="L_STUB","NULL","REC."&amp;#REF!)&amp;" || '&lt;/"&amp;#REF!&amp;"&gt;');"</f>
        <v>#REF!</v>
      </c>
      <c r="B647" s="21"/>
      <c r="C647" s="19" t="e">
        <f>"DECODE(C_T."&amp;#REF!&amp;", 0, NULL, C_T."&amp;#REF!&amp;") AS "&amp;#REF!&amp;","</f>
        <v>#REF!</v>
      </c>
      <c r="D647" s="21"/>
      <c r="F647" s="21"/>
      <c r="G647" s="21"/>
      <c r="H647" s="21"/>
      <c r="I647" s="21"/>
      <c r="J647" s="21"/>
    </row>
    <row r="648" spans="1:10" ht="11.25" customHeight="1">
      <c r="A648" s="19" t="e">
        <f>"HTP.P('&lt;"&amp;#REF!&amp;"&gt;' || "&amp;IF(MID(#REF!,1,6)="L_STUB","NULL","REC."&amp;#REF!)&amp;" || '&lt;/"&amp;#REF!&amp;"&gt;');"</f>
        <v>#REF!</v>
      </c>
      <c r="B648" s="21"/>
      <c r="C648" s="19" t="e">
        <f>"DECODE(C_T."&amp;#REF!&amp;", 0, NULL, C_T."&amp;#REF!&amp;") AS "&amp;#REF!&amp;","</f>
        <v>#REF!</v>
      </c>
      <c r="D648" s="21"/>
      <c r="F648" s="21"/>
      <c r="G648" s="21"/>
      <c r="H648" s="21"/>
      <c r="I648" s="21"/>
      <c r="J648" s="21"/>
    </row>
    <row r="649" spans="1:10" ht="11.25" customHeight="1">
      <c r="A649" s="19" t="e">
        <f>"HTP.P('&lt;"&amp;#REF!&amp;"&gt;' || "&amp;IF(MID(#REF!,1,6)="L_STUB","NULL","REC."&amp;#REF!)&amp;" || '&lt;/"&amp;#REF!&amp;"&gt;');"</f>
        <v>#REF!</v>
      </c>
      <c r="B649" s="21"/>
      <c r="C649" s="19" t="e">
        <f>"DECODE(C_T."&amp;#REF!&amp;", 0, NULL, C_T."&amp;#REF!&amp;") AS "&amp;#REF!&amp;","</f>
        <v>#REF!</v>
      </c>
      <c r="D649" s="21"/>
      <c r="F649" s="21"/>
      <c r="G649" s="21"/>
      <c r="H649" s="21"/>
      <c r="I649" s="21"/>
      <c r="J649" s="21"/>
    </row>
    <row r="650" spans="1:10" ht="11.25" customHeight="1">
      <c r="A650" s="19" t="e">
        <f>"HTP.P('&lt;"&amp;#REF!&amp;"&gt;' || "&amp;IF(MID(#REF!,1,6)="L_STUB","NULL","REC."&amp;#REF!)&amp;" || '&lt;/"&amp;#REF!&amp;"&gt;');"</f>
        <v>#REF!</v>
      </c>
      <c r="B650" s="21"/>
      <c r="C650" s="19" t="e">
        <f>"DECODE(C_T."&amp;#REF!&amp;", 0, NULL, C_T."&amp;#REF!&amp;") AS "&amp;#REF!&amp;","</f>
        <v>#REF!</v>
      </c>
      <c r="D650" s="21"/>
      <c r="F650" s="21"/>
      <c r="G650" s="21"/>
      <c r="H650" s="21"/>
      <c r="I650" s="21"/>
      <c r="J650" s="21"/>
    </row>
    <row r="651" spans="1:10" ht="11.25" customHeight="1">
      <c r="A651" s="19" t="e">
        <f>"HTP.P('&lt;"&amp;#REF!&amp;"&gt;' || "&amp;IF(MID(#REF!,1,6)="L_STUB","NULL","REC."&amp;#REF!)&amp;" || '&lt;/"&amp;#REF!&amp;"&gt;');"</f>
        <v>#REF!</v>
      </c>
      <c r="B651" s="21"/>
      <c r="C651" s="19" t="e">
        <f>"DECODE(C_T."&amp;#REF!&amp;", 0, NULL, C_T."&amp;#REF!&amp;") AS "&amp;#REF!&amp;","</f>
        <v>#REF!</v>
      </c>
      <c r="D651" s="21"/>
      <c r="F651" s="21"/>
      <c r="G651" s="21"/>
      <c r="H651" s="21"/>
      <c r="I651" s="21"/>
      <c r="J651" s="21"/>
    </row>
    <row r="652" spans="1:10" ht="11.25" customHeight="1">
      <c r="A652" s="19" t="e">
        <f>"HTP.P('&lt;"&amp;#REF!&amp;"&gt;' || "&amp;IF(MID(#REF!,1,6)="L_STUB","NULL","REC."&amp;#REF!)&amp;" || '&lt;/"&amp;#REF!&amp;"&gt;');"</f>
        <v>#REF!</v>
      </c>
      <c r="B652" s="21"/>
      <c r="C652" s="19" t="e">
        <f>"DECODE(C_T."&amp;#REF!&amp;", 0, NULL, C_T."&amp;#REF!&amp;") AS "&amp;#REF!&amp;","</f>
        <v>#REF!</v>
      </c>
      <c r="D652" s="21"/>
      <c r="F652" s="21"/>
      <c r="G652" s="21"/>
      <c r="H652" s="21"/>
      <c r="I652" s="21"/>
      <c r="J652" s="21"/>
    </row>
    <row r="653" spans="1:10" ht="11.25" customHeight="1">
      <c r="A653" s="19" t="e">
        <f>"HTP.P('&lt;"&amp;#REF!&amp;"&gt;' || "&amp;IF(MID(#REF!,1,6)="L_STUB","NULL","REC."&amp;#REF!)&amp;" || '&lt;/"&amp;#REF!&amp;"&gt;');"</f>
        <v>#REF!</v>
      </c>
      <c r="B653" s="21"/>
      <c r="C653" s="19" t="e">
        <f>"DECODE(C_T."&amp;#REF!&amp;", 0, NULL, C_T."&amp;#REF!&amp;") AS "&amp;#REF!&amp;","</f>
        <v>#REF!</v>
      </c>
      <c r="D653" s="21"/>
      <c r="F653" s="21"/>
      <c r="G653" s="21"/>
      <c r="H653" s="21"/>
      <c r="I653" s="21"/>
      <c r="J653" s="21"/>
    </row>
    <row r="654" spans="1:10" ht="11.25" customHeight="1">
      <c r="A654" s="19" t="e">
        <f>"HTP.P('&lt;"&amp;#REF!&amp;"&gt;' || "&amp;IF(MID(#REF!,1,6)="L_STUB","NULL","REC."&amp;#REF!)&amp;" || '&lt;/"&amp;#REF!&amp;"&gt;');"</f>
        <v>#REF!</v>
      </c>
      <c r="B654" s="21"/>
      <c r="C654" s="19" t="e">
        <f>"DECODE(C_T."&amp;#REF!&amp;", 0, NULL, C_T."&amp;#REF!&amp;") AS "&amp;#REF!&amp;","</f>
        <v>#REF!</v>
      </c>
      <c r="D654" s="21"/>
      <c r="F654" s="21"/>
      <c r="G654" s="21"/>
      <c r="H654" s="21"/>
      <c r="I654" s="21"/>
      <c r="J654" s="21"/>
    </row>
    <row r="655" spans="1:10" ht="11.25" customHeight="1">
      <c r="A655" s="19" t="e">
        <f>"HTP.P('&lt;"&amp;#REF!&amp;"&gt;' || "&amp;IF(MID(#REF!,1,6)="L_STUB","NULL","REC."&amp;#REF!)&amp;" || '&lt;/"&amp;#REF!&amp;"&gt;');"</f>
        <v>#REF!</v>
      </c>
      <c r="B655" s="21"/>
      <c r="C655" s="19" t="e">
        <f>"DECODE(C_T."&amp;#REF!&amp;", 0, NULL, C_T."&amp;#REF!&amp;") AS "&amp;#REF!&amp;","</f>
        <v>#REF!</v>
      </c>
      <c r="D655" s="21"/>
      <c r="F655" s="21"/>
      <c r="G655" s="21"/>
      <c r="H655" s="21"/>
      <c r="I655" s="21"/>
      <c r="J655" s="21"/>
    </row>
    <row r="656" spans="1:10" ht="11.25" customHeight="1">
      <c r="A656" s="19" t="e">
        <f>"HTP.P('&lt;"&amp;#REF!&amp;"&gt;' || "&amp;IF(MID(#REF!,1,6)="L_STUB","NULL","REC."&amp;#REF!)&amp;" || '&lt;/"&amp;#REF!&amp;"&gt;');"</f>
        <v>#REF!</v>
      </c>
      <c r="B656" s="21"/>
      <c r="C656" s="19" t="e">
        <f>"DECODE(C_T."&amp;#REF!&amp;", 0, NULL, C_T."&amp;#REF!&amp;") AS "&amp;#REF!&amp;","</f>
        <v>#REF!</v>
      </c>
      <c r="D656" s="21"/>
      <c r="F656" s="21"/>
      <c r="G656" s="21"/>
      <c r="H656" s="21"/>
      <c r="I656" s="21"/>
      <c r="J656" s="21"/>
    </row>
    <row r="657" spans="1:10" ht="11.25" customHeight="1">
      <c r="A657" s="19" t="e">
        <f>"HTP.P('&lt;"&amp;#REF!&amp;"&gt;' || "&amp;IF(MID(#REF!,1,6)="L_STUB","NULL","REC."&amp;#REF!)&amp;" || '&lt;/"&amp;#REF!&amp;"&gt;');"</f>
        <v>#REF!</v>
      </c>
      <c r="B657" s="21"/>
      <c r="C657" s="19" t="e">
        <f>"DECODE(C_T."&amp;#REF!&amp;", 0, NULL, C_T."&amp;#REF!&amp;") AS "&amp;#REF!&amp;","</f>
        <v>#REF!</v>
      </c>
      <c r="D657" s="21"/>
      <c r="F657" s="21"/>
      <c r="G657" s="21"/>
      <c r="H657" s="21"/>
      <c r="I657" s="21"/>
      <c r="J657" s="21"/>
    </row>
    <row r="658" spans="1:10" ht="11.25" customHeight="1">
      <c r="A658" s="19" t="e">
        <f>"HTP.P('&lt;"&amp;#REF!&amp;"&gt;' || "&amp;IF(MID(#REF!,1,6)="L_STUB","NULL","REC."&amp;#REF!)&amp;" || '&lt;/"&amp;#REF!&amp;"&gt;');"</f>
        <v>#REF!</v>
      </c>
      <c r="B658" s="21"/>
      <c r="C658" s="19" t="e">
        <f>"DECODE(C_T."&amp;#REF!&amp;", 0, NULL, C_T."&amp;#REF!&amp;") AS "&amp;#REF!&amp;","</f>
        <v>#REF!</v>
      </c>
      <c r="D658" s="21"/>
      <c r="F658" s="21"/>
      <c r="G658" s="21"/>
      <c r="H658" s="21"/>
      <c r="I658" s="21"/>
      <c r="J658" s="21"/>
    </row>
    <row r="659" spans="1:10" ht="11.25" customHeight="1">
      <c r="A659" s="19" t="e">
        <f>"HTP.P('&lt;"&amp;#REF!&amp;"&gt;' || "&amp;IF(MID(#REF!,1,6)="L_STUB","NULL","REC."&amp;#REF!)&amp;" || '&lt;/"&amp;#REF!&amp;"&gt;');"</f>
        <v>#REF!</v>
      </c>
      <c r="B659" s="21"/>
      <c r="C659" s="19" t="e">
        <f>"DECODE(C_T."&amp;#REF!&amp;", 0, NULL, C_T."&amp;#REF!&amp;") AS "&amp;#REF!&amp;","</f>
        <v>#REF!</v>
      </c>
      <c r="D659" s="21"/>
      <c r="F659" s="21"/>
      <c r="G659" s="21"/>
      <c r="H659" s="21"/>
      <c r="I659" s="21"/>
      <c r="J659" s="21"/>
    </row>
    <row r="660" spans="1:10" ht="11.25" customHeight="1">
      <c r="A660" s="19" t="e">
        <f>"HTP.P('&lt;"&amp;#REF!&amp;"&gt;' || "&amp;IF(MID(#REF!,1,6)="L_STUB","NULL","REC."&amp;#REF!)&amp;" || '&lt;/"&amp;#REF!&amp;"&gt;');"</f>
        <v>#REF!</v>
      </c>
      <c r="B660" s="21"/>
      <c r="C660" s="19" t="e">
        <f>"DECODE(C_T."&amp;#REF!&amp;", 0, NULL, C_T."&amp;#REF!&amp;") AS "&amp;#REF!&amp;","</f>
        <v>#REF!</v>
      </c>
      <c r="D660" s="21"/>
      <c r="F660" s="21"/>
      <c r="G660" s="21"/>
      <c r="H660" s="21"/>
      <c r="I660" s="21"/>
      <c r="J660" s="21"/>
    </row>
    <row r="661" spans="1:10" ht="11.25" customHeight="1">
      <c r="A661" s="19" t="e">
        <f>"HTP.P('&lt;"&amp;#REF!&amp;"&gt;' || "&amp;IF(MID(#REF!,1,6)="L_STUB","NULL","REC."&amp;#REF!)&amp;" || '&lt;/"&amp;#REF!&amp;"&gt;');"</f>
        <v>#REF!</v>
      </c>
      <c r="B661" s="21"/>
      <c r="C661" s="19" t="e">
        <f>"DECODE(C_T."&amp;#REF!&amp;", 0, NULL, C_T."&amp;#REF!&amp;") AS "&amp;#REF!&amp;","</f>
        <v>#REF!</v>
      </c>
      <c r="D661" s="21"/>
      <c r="F661" s="21"/>
      <c r="G661" s="21"/>
      <c r="H661" s="21"/>
      <c r="I661" s="21"/>
      <c r="J661" s="21"/>
    </row>
    <row r="662" spans="1:10" ht="11.25" customHeight="1">
      <c r="A662" s="19" t="e">
        <f>"HTP.P('&lt;"&amp;#REF!&amp;"&gt;' || "&amp;IF(MID(#REF!,1,6)="L_STUB","NULL","REC."&amp;#REF!)&amp;" || '&lt;/"&amp;#REF!&amp;"&gt;');"</f>
        <v>#REF!</v>
      </c>
      <c r="B662" s="21"/>
      <c r="C662" s="19" t="e">
        <f>"DECODE(C_T."&amp;#REF!&amp;", 0, NULL, C_T."&amp;#REF!&amp;") AS "&amp;#REF!&amp;","</f>
        <v>#REF!</v>
      </c>
      <c r="D662" s="21"/>
      <c r="F662" s="21"/>
      <c r="G662" s="21"/>
      <c r="H662" s="21"/>
      <c r="I662" s="21"/>
      <c r="J662" s="21"/>
    </row>
    <row r="663" spans="1:10" ht="11.25" customHeight="1">
      <c r="A663" s="19" t="e">
        <f>"HTP.P('&lt;"&amp;#REF!&amp;"&gt;' || "&amp;IF(MID(#REF!,1,6)="L_STUB","NULL","REC."&amp;#REF!)&amp;" || '&lt;/"&amp;#REF!&amp;"&gt;');"</f>
        <v>#REF!</v>
      </c>
      <c r="B663" s="21"/>
      <c r="C663" s="19" t="e">
        <f>"DECODE(C_T."&amp;#REF!&amp;", 0, NULL, C_T."&amp;#REF!&amp;") AS "&amp;#REF!&amp;","</f>
        <v>#REF!</v>
      </c>
      <c r="D663" s="21"/>
      <c r="F663" s="21"/>
      <c r="G663" s="21"/>
      <c r="H663" s="21"/>
      <c r="I663" s="21"/>
      <c r="J663" s="21"/>
    </row>
    <row r="664" spans="1:10" ht="11.25" customHeight="1">
      <c r="A664" s="19" t="e">
        <f>"HTP.P('&lt;"&amp;#REF!&amp;"&gt;' || "&amp;IF(MID(#REF!,1,6)="L_STUB","NULL","REC."&amp;#REF!)&amp;" || '&lt;/"&amp;#REF!&amp;"&gt;');"</f>
        <v>#REF!</v>
      </c>
      <c r="B664" s="21"/>
      <c r="C664" s="19" t="e">
        <f>"DECODE(C_T."&amp;#REF!&amp;", 0, NULL, C_T."&amp;#REF!&amp;") AS "&amp;#REF!&amp;","</f>
        <v>#REF!</v>
      </c>
      <c r="D664" s="21"/>
      <c r="F664" s="21"/>
      <c r="G664" s="21"/>
      <c r="H664" s="21"/>
      <c r="I664" s="21"/>
      <c r="J664" s="21"/>
    </row>
    <row r="665" spans="1:10" ht="11.25" customHeight="1">
      <c r="A665" s="19" t="e">
        <f>"HTP.P('&lt;"&amp;#REF!&amp;"&gt;' || "&amp;IF(MID(#REF!,1,6)="L_STUB","NULL","REC."&amp;#REF!)&amp;" || '&lt;/"&amp;#REF!&amp;"&gt;');"</f>
        <v>#REF!</v>
      </c>
      <c r="B665" s="21"/>
      <c r="C665" s="19" t="e">
        <f>"DECODE(C_T."&amp;#REF!&amp;", 0, NULL, C_T."&amp;#REF!&amp;") AS "&amp;#REF!&amp;","</f>
        <v>#REF!</v>
      </c>
      <c r="D665" s="21"/>
      <c r="F665" s="21"/>
      <c r="G665" s="21"/>
      <c r="H665" s="21"/>
      <c r="I665" s="21"/>
      <c r="J665" s="21"/>
    </row>
    <row r="666" spans="1:10" ht="11.25" customHeight="1">
      <c r="A666" s="19" t="e">
        <f>"HTP.P('&lt;"&amp;#REF!&amp;"&gt;' || "&amp;IF(MID(#REF!,1,6)="L_STUB","NULL","REC."&amp;#REF!)&amp;" || '&lt;/"&amp;#REF!&amp;"&gt;');"</f>
        <v>#REF!</v>
      </c>
      <c r="B666" s="21"/>
      <c r="C666" s="19" t="e">
        <f>"DECODE(C_T."&amp;#REF!&amp;", 0, NULL, C_T."&amp;#REF!&amp;") AS "&amp;#REF!&amp;","</f>
        <v>#REF!</v>
      </c>
      <c r="D666" s="21"/>
      <c r="F666" s="21"/>
      <c r="G666" s="21"/>
      <c r="H666" s="21"/>
      <c r="I666" s="21"/>
      <c r="J666" s="21"/>
    </row>
    <row r="667" spans="1:10" ht="11.25" customHeight="1">
      <c r="A667" s="19" t="e">
        <f>"HTP.P('&lt;"&amp;#REF!&amp;"&gt;' || "&amp;IF(MID(#REF!,1,6)="L_STUB","NULL","REC."&amp;#REF!)&amp;" || '&lt;/"&amp;#REF!&amp;"&gt;');"</f>
        <v>#REF!</v>
      </c>
      <c r="B667" s="21"/>
      <c r="C667" s="19" t="e">
        <f>"DECODE(C_T."&amp;#REF!&amp;", 0, NULL, C_T."&amp;#REF!&amp;") AS "&amp;#REF!&amp;","</f>
        <v>#REF!</v>
      </c>
      <c r="D667" s="21"/>
      <c r="F667" s="21"/>
      <c r="G667" s="21"/>
      <c r="H667" s="21"/>
      <c r="I667" s="21"/>
      <c r="J667" s="21"/>
    </row>
    <row r="668" spans="1:10" ht="11.25" customHeight="1">
      <c r="A668" s="19" t="e">
        <f>"HTP.P('&lt;"&amp;#REF!&amp;"&gt;' || "&amp;IF(MID(#REF!,1,6)="L_STUB","NULL","REC."&amp;#REF!)&amp;" || '&lt;/"&amp;#REF!&amp;"&gt;');"</f>
        <v>#REF!</v>
      </c>
      <c r="B668" s="21"/>
      <c r="C668" s="19" t="e">
        <f>"DECODE(C_T."&amp;#REF!&amp;", 0, NULL, C_T."&amp;#REF!&amp;") AS "&amp;#REF!&amp;","</f>
        <v>#REF!</v>
      </c>
      <c r="D668" s="21"/>
      <c r="F668" s="21"/>
      <c r="G668" s="21"/>
      <c r="H668" s="21"/>
      <c r="I668" s="21"/>
      <c r="J668" s="21"/>
    </row>
    <row r="669" spans="1:10" ht="11.25" customHeight="1">
      <c r="A669" s="19" t="e">
        <f>"HTP.P('&lt;"&amp;#REF!&amp;"&gt;' || "&amp;IF(MID(#REF!,1,6)="L_STUB","NULL","REC."&amp;#REF!)&amp;" || '&lt;/"&amp;#REF!&amp;"&gt;');"</f>
        <v>#REF!</v>
      </c>
      <c r="B669" s="21"/>
      <c r="C669" s="19" t="e">
        <f>"DECODE(C_T."&amp;#REF!&amp;", 0, NULL, C_T."&amp;#REF!&amp;") AS "&amp;#REF!&amp;","</f>
        <v>#REF!</v>
      </c>
      <c r="D669" s="21"/>
      <c r="F669" s="21"/>
      <c r="G669" s="21"/>
      <c r="H669" s="21"/>
      <c r="I669" s="21"/>
      <c r="J669" s="21"/>
    </row>
    <row r="670" spans="1:10" ht="11.25" customHeight="1">
      <c r="A670" s="19" t="e">
        <f>"HTP.P('&lt;"&amp;#REF!&amp;"&gt;' || "&amp;IF(MID(#REF!,1,6)="L_STUB","NULL","REC."&amp;#REF!)&amp;" || '&lt;/"&amp;#REF!&amp;"&gt;');"</f>
        <v>#REF!</v>
      </c>
      <c r="B670" s="21"/>
      <c r="C670" s="19" t="e">
        <f>"DECODE(C_T."&amp;#REF!&amp;", 0, NULL, C_T."&amp;#REF!&amp;") AS "&amp;#REF!&amp;","</f>
        <v>#REF!</v>
      </c>
      <c r="D670" s="21"/>
      <c r="F670" s="21"/>
      <c r="G670" s="21"/>
      <c r="H670" s="21"/>
      <c r="I670" s="21"/>
      <c r="J670" s="21"/>
    </row>
    <row r="671" spans="1:10" ht="11.25" customHeight="1">
      <c r="A671" s="19" t="e">
        <f>"HTP.P('&lt;"&amp;#REF!&amp;"&gt;' || "&amp;IF(MID(#REF!,1,6)="L_STUB","NULL","REC."&amp;#REF!)&amp;" || '&lt;/"&amp;#REF!&amp;"&gt;');"</f>
        <v>#REF!</v>
      </c>
      <c r="B671" s="21"/>
      <c r="C671" s="19" t="e">
        <f>"DECODE(C_T."&amp;#REF!&amp;", 0, NULL, C_T."&amp;#REF!&amp;") AS "&amp;#REF!&amp;","</f>
        <v>#REF!</v>
      </c>
      <c r="D671" s="21"/>
      <c r="F671" s="21"/>
      <c r="G671" s="21"/>
      <c r="H671" s="21"/>
      <c r="I671" s="21"/>
      <c r="J671" s="21"/>
    </row>
    <row r="672" spans="1:10" ht="11.25" customHeight="1">
      <c r="A672" s="19" t="e">
        <f>"HTP.P('&lt;"&amp;#REF!&amp;"&gt;' || "&amp;IF(MID(#REF!,1,6)="L_STUB","NULL","REC."&amp;#REF!)&amp;" || '&lt;/"&amp;#REF!&amp;"&gt;');"</f>
        <v>#REF!</v>
      </c>
      <c r="B672" s="21"/>
      <c r="C672" s="19" t="e">
        <f>"DECODE(C_T."&amp;#REF!&amp;", 0, NULL, C_T."&amp;#REF!&amp;") AS "&amp;#REF!&amp;","</f>
        <v>#REF!</v>
      </c>
      <c r="D672" s="21"/>
      <c r="F672" s="21"/>
      <c r="G672" s="21"/>
      <c r="H672" s="21"/>
      <c r="I672" s="21"/>
      <c r="J672" s="21"/>
    </row>
    <row r="673" spans="1:10" ht="11.25" customHeight="1">
      <c r="A673" s="19" t="e">
        <f>"HTP.P('&lt;"&amp;#REF!&amp;"&gt;' || "&amp;IF(MID(#REF!,1,6)="L_STUB","NULL","REC."&amp;#REF!)&amp;" || '&lt;/"&amp;#REF!&amp;"&gt;');"</f>
        <v>#REF!</v>
      </c>
      <c r="B673" s="21"/>
      <c r="C673" s="19" t="e">
        <f>"DECODE(C_T."&amp;#REF!&amp;", 0, NULL, C_T."&amp;#REF!&amp;") AS "&amp;#REF!&amp;","</f>
        <v>#REF!</v>
      </c>
      <c r="D673" s="21"/>
      <c r="F673" s="21"/>
      <c r="G673" s="21"/>
      <c r="H673" s="21"/>
      <c r="I673" s="21"/>
      <c r="J673" s="21"/>
    </row>
    <row r="674" spans="1:10" ht="11.25" customHeight="1">
      <c r="A674" s="19" t="e">
        <f>"HTP.P('&lt;"&amp;#REF!&amp;"&gt;' || "&amp;IF(MID(#REF!,1,6)="L_STUB","NULL","REC."&amp;#REF!)&amp;" || '&lt;/"&amp;#REF!&amp;"&gt;');"</f>
        <v>#REF!</v>
      </c>
      <c r="B674" s="21"/>
      <c r="C674" s="19" t="e">
        <f>"DECODE(C_T."&amp;#REF!&amp;", 0, NULL, C_T."&amp;#REF!&amp;") AS "&amp;#REF!&amp;","</f>
        <v>#REF!</v>
      </c>
      <c r="D674" s="21"/>
      <c r="F674" s="21"/>
      <c r="G674" s="21"/>
      <c r="H674" s="21"/>
      <c r="I674" s="21"/>
      <c r="J674" s="21"/>
    </row>
    <row r="675" spans="1:10" ht="11.25" customHeight="1">
      <c r="A675" s="19" t="e">
        <f>"HTP.P('&lt;"&amp;#REF!&amp;"&gt;' || "&amp;IF(MID(#REF!,1,6)="L_STUB","NULL","REC."&amp;#REF!)&amp;" || '&lt;/"&amp;#REF!&amp;"&gt;');"</f>
        <v>#REF!</v>
      </c>
      <c r="B675" s="21"/>
      <c r="C675" s="19" t="e">
        <f>"DECODE(C_T."&amp;#REF!&amp;", 0, NULL, C_T."&amp;#REF!&amp;") AS "&amp;#REF!&amp;","</f>
        <v>#REF!</v>
      </c>
      <c r="D675" s="21"/>
      <c r="F675" s="21"/>
      <c r="G675" s="21"/>
      <c r="H675" s="21"/>
      <c r="I675" s="21"/>
      <c r="J675" s="21"/>
    </row>
    <row r="676" spans="1:10" ht="11.25" customHeight="1">
      <c r="A676" s="19" t="e">
        <f>"HTP.P('&lt;"&amp;#REF!&amp;"&gt;' || "&amp;IF(MID(#REF!,1,6)="L_STUB","NULL","REC."&amp;#REF!)&amp;" || '&lt;/"&amp;#REF!&amp;"&gt;');"</f>
        <v>#REF!</v>
      </c>
      <c r="B676" s="21"/>
      <c r="C676" s="19" t="e">
        <f>"DECODE(C_T."&amp;#REF!&amp;", 0, NULL, C_T."&amp;#REF!&amp;") AS "&amp;#REF!&amp;","</f>
        <v>#REF!</v>
      </c>
      <c r="D676" s="21"/>
      <c r="F676" s="21"/>
      <c r="G676" s="21"/>
      <c r="H676" s="21"/>
      <c r="I676" s="21"/>
      <c r="J676" s="21"/>
    </row>
    <row r="677" spans="1:10" ht="11.25" customHeight="1">
      <c r="A677" s="19" t="e">
        <f>"HTP.P('&lt;"&amp;#REF!&amp;"&gt;' || "&amp;IF(MID(#REF!,1,6)="L_STUB","NULL","REC."&amp;#REF!)&amp;" || '&lt;/"&amp;#REF!&amp;"&gt;');"</f>
        <v>#REF!</v>
      </c>
      <c r="B677" s="21"/>
      <c r="C677" s="19" t="e">
        <f>"DECODE(C_T."&amp;#REF!&amp;", 0, NULL, C_T."&amp;#REF!&amp;") AS "&amp;#REF!&amp;","</f>
        <v>#REF!</v>
      </c>
      <c r="D677" s="21"/>
      <c r="F677" s="21"/>
      <c r="G677" s="21"/>
      <c r="H677" s="21"/>
      <c r="I677" s="21"/>
      <c r="J677" s="21"/>
    </row>
    <row r="678" spans="1:10" ht="11.25" customHeight="1">
      <c r="A678" s="19" t="e">
        <f>"HTP.P('&lt;"&amp;#REF!&amp;"&gt;' || "&amp;IF(MID(#REF!,1,6)="L_STUB","NULL","REC."&amp;#REF!)&amp;" || '&lt;/"&amp;#REF!&amp;"&gt;');"</f>
        <v>#REF!</v>
      </c>
      <c r="B678" s="21"/>
      <c r="C678" s="19" t="e">
        <f>"DECODE(C_T."&amp;#REF!&amp;", 0, NULL, C_T."&amp;#REF!&amp;") AS "&amp;#REF!&amp;","</f>
        <v>#REF!</v>
      </c>
      <c r="D678" s="21"/>
      <c r="F678" s="21"/>
      <c r="G678" s="21"/>
      <c r="H678" s="21"/>
      <c r="I678" s="21"/>
      <c r="J678" s="21"/>
    </row>
    <row r="679" spans="1:10" ht="11.25" customHeight="1">
      <c r="A679" s="19" t="e">
        <f>"HTP.P('&lt;"&amp;#REF!&amp;"&gt;' || "&amp;IF(MID(#REF!,1,6)="L_STUB","NULL","REC."&amp;#REF!)&amp;" || '&lt;/"&amp;#REF!&amp;"&gt;');"</f>
        <v>#REF!</v>
      </c>
      <c r="B679" s="21"/>
      <c r="C679" s="19" t="e">
        <f>"DECODE(C_T."&amp;#REF!&amp;", 0, NULL, C_T."&amp;#REF!&amp;") AS "&amp;#REF!&amp;","</f>
        <v>#REF!</v>
      </c>
      <c r="D679" s="21"/>
      <c r="F679" s="21"/>
      <c r="G679" s="21"/>
      <c r="H679" s="21"/>
      <c r="I679" s="21"/>
      <c r="J679" s="21"/>
    </row>
    <row r="680" spans="1:10" ht="11.25" customHeight="1">
      <c r="A680" s="19" t="e">
        <f>"HTP.P('&lt;"&amp;#REF!&amp;"&gt;' || "&amp;IF(MID(#REF!,1,6)="L_STUB","NULL","REC."&amp;#REF!)&amp;" || '&lt;/"&amp;#REF!&amp;"&gt;');"</f>
        <v>#REF!</v>
      </c>
      <c r="B680" s="21"/>
      <c r="C680" s="19" t="e">
        <f>"DECODE(C_T."&amp;#REF!&amp;", 0, NULL, C_T."&amp;#REF!&amp;") AS "&amp;#REF!&amp;","</f>
        <v>#REF!</v>
      </c>
      <c r="D680" s="21"/>
      <c r="F680" s="21"/>
      <c r="G680" s="21"/>
      <c r="H680" s="21"/>
      <c r="I680" s="21"/>
      <c r="J680" s="21"/>
    </row>
    <row r="681" spans="1:10" ht="11.25" customHeight="1">
      <c r="A681" s="19" t="e">
        <f>"HTP.P('&lt;"&amp;#REF!&amp;"&gt;' || "&amp;IF(MID(#REF!,1,6)="L_STUB","NULL","REC."&amp;#REF!)&amp;" || '&lt;/"&amp;#REF!&amp;"&gt;');"</f>
        <v>#REF!</v>
      </c>
      <c r="B681" s="21"/>
      <c r="C681" s="19" t="e">
        <f>"DECODE(C_T."&amp;#REF!&amp;", 0, NULL, C_T."&amp;#REF!&amp;") AS "&amp;#REF!&amp;","</f>
        <v>#REF!</v>
      </c>
      <c r="D681" s="21"/>
      <c r="F681" s="21"/>
      <c r="G681" s="21"/>
      <c r="H681" s="21"/>
      <c r="I681" s="21"/>
      <c r="J681" s="21"/>
    </row>
    <row r="682" spans="1:10" ht="11.25" customHeight="1">
      <c r="A682" s="19" t="e">
        <f>"HTP.P('&lt;"&amp;#REF!&amp;"&gt;' || "&amp;IF(MID(#REF!,1,6)="L_STUB","NULL","REC."&amp;#REF!)&amp;" || '&lt;/"&amp;#REF!&amp;"&gt;');"</f>
        <v>#REF!</v>
      </c>
      <c r="B682" s="21"/>
      <c r="C682" s="19" t="e">
        <f>"DECODE(C_T."&amp;#REF!&amp;", 0, NULL, C_T."&amp;#REF!&amp;") AS "&amp;#REF!&amp;","</f>
        <v>#REF!</v>
      </c>
      <c r="D682" s="21"/>
      <c r="F682" s="21"/>
      <c r="G682" s="21"/>
      <c r="H682" s="21"/>
      <c r="I682" s="21"/>
      <c r="J682" s="21"/>
    </row>
    <row r="683" spans="1:10" ht="11.25" customHeight="1">
      <c r="A683" s="19" t="e">
        <f>"HTP.P('&lt;"&amp;#REF!&amp;"&gt;' || "&amp;IF(MID(#REF!,1,6)="L_STUB","NULL","REC."&amp;#REF!)&amp;" || '&lt;/"&amp;#REF!&amp;"&gt;');"</f>
        <v>#REF!</v>
      </c>
      <c r="B683" s="21"/>
      <c r="C683" s="19" t="e">
        <f>"DECODE(C_T."&amp;#REF!&amp;", 0, NULL, C_T."&amp;#REF!&amp;") AS "&amp;#REF!&amp;","</f>
        <v>#REF!</v>
      </c>
      <c r="D683" s="21"/>
      <c r="F683" s="21"/>
      <c r="G683" s="21"/>
      <c r="H683" s="21"/>
      <c r="I683" s="21"/>
      <c r="J683" s="21"/>
    </row>
    <row r="684" spans="1:10" ht="11.25" customHeight="1">
      <c r="A684" s="19" t="e">
        <f>"HTP.P('&lt;"&amp;#REF!&amp;"&gt;' || "&amp;IF(MID(#REF!,1,6)="L_STUB","NULL","REC."&amp;#REF!)&amp;" || '&lt;/"&amp;#REF!&amp;"&gt;');"</f>
        <v>#REF!</v>
      </c>
      <c r="B684" s="21"/>
      <c r="C684" s="19" t="e">
        <f>"DECODE(C_T."&amp;#REF!&amp;", 0, NULL, C_T."&amp;#REF!&amp;") AS "&amp;#REF!&amp;","</f>
        <v>#REF!</v>
      </c>
      <c r="D684" s="21"/>
      <c r="F684" s="21"/>
      <c r="G684" s="21"/>
      <c r="H684" s="21"/>
      <c r="I684" s="21"/>
      <c r="J684" s="21"/>
    </row>
    <row r="685" spans="1:10" ht="11.25" customHeight="1">
      <c r="A685" s="19" t="e">
        <f>"HTP.P('&lt;"&amp;#REF!&amp;"&gt;' || "&amp;IF(MID(#REF!,1,6)="L_STUB","NULL","REC."&amp;#REF!)&amp;" || '&lt;/"&amp;#REF!&amp;"&gt;');"</f>
        <v>#REF!</v>
      </c>
      <c r="B685" s="21"/>
      <c r="C685" s="19" t="e">
        <f>"DECODE(C_T."&amp;#REF!&amp;", 0, NULL, C_T."&amp;#REF!&amp;") AS "&amp;#REF!&amp;","</f>
        <v>#REF!</v>
      </c>
      <c r="D685" s="21"/>
      <c r="F685" s="21"/>
      <c r="G685" s="21"/>
      <c r="H685" s="21"/>
      <c r="I685" s="21"/>
      <c r="J685" s="21"/>
    </row>
    <row r="686" spans="1:10" ht="11.25" customHeight="1">
      <c r="A686" s="19" t="e">
        <f>"HTP.P('&lt;"&amp;#REF!&amp;"&gt;' || "&amp;IF(MID(#REF!,1,6)="L_STUB","NULL","REC."&amp;#REF!)&amp;" || '&lt;/"&amp;#REF!&amp;"&gt;');"</f>
        <v>#REF!</v>
      </c>
      <c r="B686" s="21"/>
      <c r="C686" s="19" t="e">
        <f>"DECODE(C_T."&amp;#REF!&amp;", 0, NULL, C_T."&amp;#REF!&amp;") AS "&amp;#REF!&amp;","</f>
        <v>#REF!</v>
      </c>
      <c r="D686" s="21"/>
      <c r="F686" s="21"/>
      <c r="G686" s="21"/>
      <c r="H686" s="21"/>
      <c r="I686" s="21"/>
      <c r="J686" s="21"/>
    </row>
    <row r="687" spans="1:10" ht="11.25" customHeight="1">
      <c r="A687" s="19" t="e">
        <f>"HTP.P('&lt;"&amp;#REF!&amp;"&gt;' || "&amp;IF(MID(#REF!,1,6)="L_STUB","NULL","REC."&amp;#REF!)&amp;" || '&lt;/"&amp;#REF!&amp;"&gt;');"</f>
        <v>#REF!</v>
      </c>
      <c r="B687" s="21"/>
      <c r="C687" s="19" t="e">
        <f>"DECODE(C_T."&amp;#REF!&amp;", 0, NULL, C_T."&amp;#REF!&amp;") AS "&amp;#REF!&amp;","</f>
        <v>#REF!</v>
      </c>
      <c r="D687" s="21"/>
      <c r="F687" s="21"/>
      <c r="G687" s="21"/>
      <c r="H687" s="21"/>
      <c r="I687" s="21"/>
      <c r="J687" s="21"/>
    </row>
    <row r="688" spans="1:10" ht="11.25" customHeight="1">
      <c r="A688" s="19" t="e">
        <f>"HTP.P('&lt;"&amp;#REF!&amp;"&gt;' || "&amp;IF(MID(#REF!,1,6)="L_STUB","NULL","REC."&amp;#REF!)&amp;" || '&lt;/"&amp;#REF!&amp;"&gt;');"</f>
        <v>#REF!</v>
      </c>
      <c r="B688" s="21"/>
      <c r="C688" s="19" t="e">
        <f>"DECODE(C_T."&amp;#REF!&amp;", 0, NULL, C_T."&amp;#REF!&amp;") AS "&amp;#REF!&amp;","</f>
        <v>#REF!</v>
      </c>
      <c r="D688" s="21"/>
      <c r="F688" s="21"/>
      <c r="G688" s="21"/>
      <c r="H688" s="21"/>
      <c r="I688" s="21"/>
      <c r="J688" s="21"/>
    </row>
    <row r="689" spans="1:10" ht="11.25" customHeight="1">
      <c r="A689" s="19" t="e">
        <f>"HTP.P('&lt;"&amp;#REF!&amp;"&gt;' || "&amp;IF(MID(#REF!,1,6)="L_STUB","NULL","REC."&amp;#REF!)&amp;" || '&lt;/"&amp;#REF!&amp;"&gt;');"</f>
        <v>#REF!</v>
      </c>
      <c r="B689" s="21"/>
      <c r="C689" s="19" t="e">
        <f>"DECODE(C_T."&amp;#REF!&amp;", 0, NULL, C_T."&amp;#REF!&amp;") AS "&amp;#REF!&amp;","</f>
        <v>#REF!</v>
      </c>
      <c r="D689" s="21"/>
      <c r="F689" s="21"/>
      <c r="G689" s="21"/>
      <c r="H689" s="21"/>
      <c r="I689" s="21"/>
      <c r="J689" s="21"/>
    </row>
    <row r="690" spans="1:10" ht="11.25" customHeight="1">
      <c r="A690" s="19" t="e">
        <f>"HTP.P('&lt;"&amp;#REF!&amp;"&gt;' || "&amp;IF(MID(#REF!,1,6)="L_STUB","NULL","REC."&amp;#REF!)&amp;" || '&lt;/"&amp;#REF!&amp;"&gt;');"</f>
        <v>#REF!</v>
      </c>
      <c r="B690" s="21"/>
      <c r="C690" s="19" t="e">
        <f>"DECODE(C_T."&amp;#REF!&amp;", 0, NULL, C_T."&amp;#REF!&amp;") AS "&amp;#REF!&amp;","</f>
        <v>#REF!</v>
      </c>
      <c r="D690" s="21"/>
      <c r="F690" s="21"/>
      <c r="G690" s="21"/>
      <c r="H690" s="21"/>
      <c r="I690" s="21"/>
      <c r="J690" s="21"/>
    </row>
    <row r="691" spans="1:10" ht="11.25" customHeight="1">
      <c r="A691" s="19" t="e">
        <f>"HTP.P('&lt;"&amp;#REF!&amp;"&gt;' || "&amp;IF(MID(#REF!,1,6)="L_STUB","NULL","REC."&amp;#REF!)&amp;" || '&lt;/"&amp;#REF!&amp;"&gt;');"</f>
        <v>#REF!</v>
      </c>
      <c r="B691" s="21"/>
      <c r="C691" s="19" t="e">
        <f>"DECODE(C_T."&amp;#REF!&amp;", 0, NULL, C_T."&amp;#REF!&amp;") AS "&amp;#REF!&amp;","</f>
        <v>#REF!</v>
      </c>
      <c r="D691" s="21"/>
      <c r="F691" s="21"/>
      <c r="G691" s="21"/>
      <c r="H691" s="21"/>
      <c r="I691" s="21"/>
      <c r="J691" s="21"/>
    </row>
    <row r="692" spans="1:10" ht="11.25" customHeight="1">
      <c r="A692" s="19" t="e">
        <f>"HTP.P('&lt;"&amp;#REF!&amp;"&gt;' || "&amp;IF(MID(#REF!,1,6)="L_STUB","NULL","REC."&amp;#REF!)&amp;" || '&lt;/"&amp;#REF!&amp;"&gt;');"</f>
        <v>#REF!</v>
      </c>
      <c r="B692" s="21"/>
      <c r="C692" s="19" t="e">
        <f>"DECODE(C_T."&amp;#REF!&amp;", 0, NULL, C_T."&amp;#REF!&amp;") AS "&amp;#REF!&amp;","</f>
        <v>#REF!</v>
      </c>
      <c r="D692" s="21"/>
      <c r="F692" s="21"/>
      <c r="G692" s="21"/>
      <c r="H692" s="21"/>
      <c r="I692" s="21"/>
      <c r="J692" s="21"/>
    </row>
    <row r="693" spans="1:10" ht="11.25" customHeight="1">
      <c r="A693" s="19" t="e">
        <f>"HTP.P('&lt;"&amp;#REF!&amp;"&gt;' || "&amp;IF(MID(#REF!,1,6)="L_STUB","NULL","REC."&amp;#REF!)&amp;" || '&lt;/"&amp;#REF!&amp;"&gt;');"</f>
        <v>#REF!</v>
      </c>
      <c r="B693" s="21"/>
      <c r="C693" s="19" t="e">
        <f>"DECODE(C_T."&amp;#REF!&amp;", 0, NULL, C_T."&amp;#REF!&amp;") AS "&amp;#REF!&amp;","</f>
        <v>#REF!</v>
      </c>
      <c r="D693" s="21"/>
      <c r="F693" s="21"/>
      <c r="G693" s="21"/>
      <c r="H693" s="21"/>
      <c r="I693" s="21"/>
      <c r="J693" s="21"/>
    </row>
    <row r="694" spans="1:10" ht="11.25" customHeight="1">
      <c r="A694" s="19" t="e">
        <f>"HTP.P('&lt;"&amp;#REF!&amp;"&gt;' || "&amp;IF(MID(#REF!,1,6)="L_STUB","NULL","REC."&amp;#REF!)&amp;" || '&lt;/"&amp;#REF!&amp;"&gt;');"</f>
        <v>#REF!</v>
      </c>
      <c r="B694" s="21"/>
      <c r="C694" s="19" t="e">
        <f>"DECODE(C_T."&amp;#REF!&amp;", 0, NULL, C_T."&amp;#REF!&amp;") AS "&amp;#REF!&amp;","</f>
        <v>#REF!</v>
      </c>
      <c r="D694" s="21"/>
      <c r="F694" s="21"/>
      <c r="G694" s="21"/>
      <c r="H694" s="21"/>
      <c r="I694" s="21"/>
      <c r="J694" s="21"/>
    </row>
    <row r="695" spans="1:10" ht="11.25" customHeight="1">
      <c r="A695" s="19" t="e">
        <f>"HTP.P('&lt;"&amp;#REF!&amp;"&gt;' || "&amp;IF(MID(#REF!,1,6)="L_STUB","NULL","REC."&amp;#REF!)&amp;" || '&lt;/"&amp;#REF!&amp;"&gt;');"</f>
        <v>#REF!</v>
      </c>
      <c r="B695" s="21"/>
      <c r="C695" s="19" t="e">
        <f>"DECODE(C_T."&amp;#REF!&amp;", 0, NULL, C_T."&amp;#REF!&amp;") AS "&amp;#REF!&amp;","</f>
        <v>#REF!</v>
      </c>
      <c r="D695" s="21"/>
      <c r="F695" s="21"/>
      <c r="G695" s="21"/>
      <c r="H695" s="21"/>
      <c r="I695" s="21"/>
      <c r="J695" s="21"/>
    </row>
    <row r="696" spans="1:10" ht="11.25" customHeight="1">
      <c r="A696" s="19" t="e">
        <f>"HTP.P('&lt;"&amp;#REF!&amp;"&gt;' || "&amp;IF(MID(#REF!,1,6)="L_STUB","NULL","REC."&amp;#REF!)&amp;" || '&lt;/"&amp;#REF!&amp;"&gt;');"</f>
        <v>#REF!</v>
      </c>
      <c r="B696" s="21"/>
      <c r="C696" s="19" t="e">
        <f>"DECODE(C_T."&amp;#REF!&amp;", 0, NULL, C_T."&amp;#REF!&amp;") AS "&amp;#REF!&amp;","</f>
        <v>#REF!</v>
      </c>
      <c r="D696" s="21"/>
      <c r="F696" s="21"/>
      <c r="G696" s="21"/>
      <c r="H696" s="21"/>
      <c r="I696" s="21"/>
      <c r="J696" s="21"/>
    </row>
    <row r="697" spans="1:10" ht="11.25" customHeight="1">
      <c r="A697" s="19" t="e">
        <f>"HTP.P('&lt;"&amp;#REF!&amp;"&gt;' || "&amp;IF(MID(#REF!,1,6)="L_STUB","NULL","REC."&amp;#REF!)&amp;" || '&lt;/"&amp;#REF!&amp;"&gt;');"</f>
        <v>#REF!</v>
      </c>
      <c r="B697" s="21"/>
      <c r="C697" s="19" t="e">
        <f>"DECODE(C_T."&amp;#REF!&amp;", 0, NULL, C_T."&amp;#REF!&amp;") AS "&amp;#REF!&amp;","</f>
        <v>#REF!</v>
      </c>
      <c r="D697" s="21"/>
      <c r="F697" s="21"/>
      <c r="G697" s="21"/>
      <c r="H697" s="21"/>
      <c r="I697" s="21"/>
      <c r="J697" s="21"/>
    </row>
    <row r="698" spans="1:10" ht="11.25" customHeight="1">
      <c r="A698" s="19" t="e">
        <f>"HTP.P('&lt;"&amp;#REF!&amp;"&gt;' || "&amp;IF(MID(#REF!,1,6)="L_STUB","NULL","REC."&amp;#REF!)&amp;" || '&lt;/"&amp;#REF!&amp;"&gt;');"</f>
        <v>#REF!</v>
      </c>
      <c r="B698" s="21"/>
      <c r="C698" s="19" t="e">
        <f>"DECODE(C_T."&amp;#REF!&amp;", 0, NULL, C_T."&amp;#REF!&amp;") AS "&amp;#REF!&amp;","</f>
        <v>#REF!</v>
      </c>
      <c r="D698" s="21"/>
      <c r="F698" s="21"/>
      <c r="G698" s="21"/>
      <c r="H698" s="21"/>
      <c r="I698" s="21"/>
      <c r="J698" s="21"/>
    </row>
    <row r="699" spans="1:10" ht="11.25" customHeight="1">
      <c r="A699" s="19" t="e">
        <f>"HTP.P('&lt;"&amp;#REF!&amp;"&gt;' || "&amp;IF(MID(#REF!,1,6)="L_STUB","NULL","REC."&amp;#REF!)&amp;" || '&lt;/"&amp;#REF!&amp;"&gt;');"</f>
        <v>#REF!</v>
      </c>
      <c r="B699" s="21"/>
      <c r="C699" s="19" t="e">
        <f>"DECODE(C_T."&amp;#REF!&amp;", 0, NULL, C_T."&amp;#REF!&amp;") AS "&amp;#REF!&amp;","</f>
        <v>#REF!</v>
      </c>
      <c r="D699" s="21"/>
      <c r="F699" s="21"/>
      <c r="G699" s="21"/>
      <c r="H699" s="21"/>
      <c r="I699" s="21"/>
      <c r="J699" s="21"/>
    </row>
    <row r="700" spans="1:10" ht="11.25" customHeight="1">
      <c r="A700" s="19" t="e">
        <f>"HTP.P('&lt;"&amp;#REF!&amp;"&gt;' || "&amp;IF(MID(#REF!,1,6)="L_STUB","NULL","REC."&amp;#REF!)&amp;" || '&lt;/"&amp;#REF!&amp;"&gt;');"</f>
        <v>#REF!</v>
      </c>
      <c r="B700" s="21"/>
      <c r="C700" s="19" t="e">
        <f>"DECODE(C_T."&amp;#REF!&amp;", 0, NULL, C_T."&amp;#REF!&amp;") AS "&amp;#REF!&amp;","</f>
        <v>#REF!</v>
      </c>
      <c r="D700" s="21"/>
      <c r="F700" s="21"/>
      <c r="G700" s="21"/>
      <c r="H700" s="21"/>
      <c r="I700" s="21"/>
      <c r="J700" s="21"/>
    </row>
    <row r="701" spans="1:10" ht="11.25" customHeight="1">
      <c r="A701" s="19" t="e">
        <f>"HTP.P('&lt;"&amp;#REF!&amp;"&gt;' || "&amp;IF(MID(#REF!,1,6)="L_STUB","NULL","REC."&amp;#REF!)&amp;" || '&lt;/"&amp;#REF!&amp;"&gt;');"</f>
        <v>#REF!</v>
      </c>
      <c r="B701" s="21"/>
      <c r="C701" s="19" t="e">
        <f>"DECODE(C_T."&amp;#REF!&amp;", 0, NULL, C_T."&amp;#REF!&amp;") AS "&amp;#REF!&amp;","</f>
        <v>#REF!</v>
      </c>
      <c r="D701" s="21"/>
      <c r="F701" s="21"/>
      <c r="G701" s="21"/>
      <c r="H701" s="21"/>
      <c r="I701" s="21"/>
      <c r="J701" s="21"/>
    </row>
    <row r="702" spans="1:10" ht="11.25" customHeight="1">
      <c r="A702" s="19" t="e">
        <f>"HTP.P('&lt;"&amp;#REF!&amp;"&gt;' || "&amp;IF(MID(#REF!,1,6)="L_STUB","NULL","REC."&amp;#REF!)&amp;" || '&lt;/"&amp;#REF!&amp;"&gt;');"</f>
        <v>#REF!</v>
      </c>
      <c r="B702" s="21"/>
      <c r="C702" s="19" t="e">
        <f>"DECODE(C_T."&amp;#REF!&amp;", 0, NULL, C_T."&amp;#REF!&amp;") AS "&amp;#REF!&amp;","</f>
        <v>#REF!</v>
      </c>
      <c r="D702" s="21"/>
      <c r="F702" s="21"/>
      <c r="G702" s="21"/>
      <c r="H702" s="21"/>
      <c r="I702" s="21"/>
      <c r="J702" s="21"/>
    </row>
    <row r="703" spans="1:10" ht="11.25" customHeight="1">
      <c r="A703" s="19" t="e">
        <f>"HTP.P('&lt;"&amp;#REF!&amp;"&gt;' || "&amp;IF(MID(#REF!,1,6)="L_STUB","NULL","REC."&amp;#REF!)&amp;" || '&lt;/"&amp;#REF!&amp;"&gt;');"</f>
        <v>#REF!</v>
      </c>
      <c r="B703" s="21"/>
      <c r="C703" s="19" t="e">
        <f>"DECODE(C_T."&amp;#REF!&amp;", 0, NULL, C_T."&amp;#REF!&amp;") AS "&amp;#REF!&amp;","</f>
        <v>#REF!</v>
      </c>
      <c r="D703" s="21"/>
      <c r="F703" s="21"/>
      <c r="G703" s="21"/>
      <c r="H703" s="21"/>
      <c r="I703" s="21"/>
      <c r="J703" s="21"/>
    </row>
    <row r="704" spans="1:10" ht="11.25" customHeight="1">
      <c r="A704" s="19" t="e">
        <f>"HTP.P('&lt;"&amp;#REF!&amp;"&gt;' || "&amp;IF(MID(#REF!,1,6)="L_STUB","NULL","REC."&amp;#REF!)&amp;" || '&lt;/"&amp;#REF!&amp;"&gt;');"</f>
        <v>#REF!</v>
      </c>
      <c r="B704" s="21"/>
      <c r="C704" s="19" t="e">
        <f>"DECODE(C_T."&amp;#REF!&amp;", 0, NULL, C_T."&amp;#REF!&amp;") AS "&amp;#REF!&amp;","</f>
        <v>#REF!</v>
      </c>
      <c r="D704" s="21"/>
      <c r="F704" s="21"/>
      <c r="G704" s="21"/>
      <c r="H704" s="21"/>
      <c r="I704" s="21"/>
      <c r="J704" s="21"/>
    </row>
    <row r="705" spans="1:10" ht="11.25" customHeight="1">
      <c r="A705" s="19" t="e">
        <f>"HTP.P('&lt;"&amp;#REF!&amp;"&gt;' || "&amp;IF(MID(#REF!,1,6)="L_STUB","NULL","REC."&amp;#REF!)&amp;" || '&lt;/"&amp;#REF!&amp;"&gt;');"</f>
        <v>#REF!</v>
      </c>
      <c r="B705" s="21"/>
      <c r="C705" s="19" t="e">
        <f>"DECODE(C_T."&amp;#REF!&amp;", 0, NULL, C_T."&amp;#REF!&amp;") AS "&amp;#REF!&amp;","</f>
        <v>#REF!</v>
      </c>
      <c r="D705" s="21"/>
      <c r="F705" s="21"/>
      <c r="G705" s="21"/>
      <c r="H705" s="21"/>
      <c r="I705" s="21"/>
      <c r="J705" s="21"/>
    </row>
    <row r="706" spans="1:10" ht="11.25" customHeight="1">
      <c r="A706" s="19" t="e">
        <f>"HTP.P('&lt;"&amp;#REF!&amp;"&gt;' || "&amp;IF(MID(#REF!,1,6)="L_STUB","NULL","REC."&amp;#REF!)&amp;" || '&lt;/"&amp;#REF!&amp;"&gt;');"</f>
        <v>#REF!</v>
      </c>
      <c r="B706" s="21"/>
      <c r="C706" s="19" t="e">
        <f>"DECODE(C_T."&amp;#REF!&amp;", 0, NULL, C_T."&amp;#REF!&amp;") AS "&amp;#REF!&amp;","</f>
        <v>#REF!</v>
      </c>
      <c r="D706" s="21"/>
      <c r="F706" s="21"/>
      <c r="G706" s="21"/>
      <c r="H706" s="21"/>
      <c r="I706" s="21"/>
      <c r="J706" s="21"/>
    </row>
    <row r="707" spans="1:10" ht="11.25" customHeight="1">
      <c r="A707" s="19" t="e">
        <f>"HTP.P('&lt;"&amp;#REF!&amp;"&gt;' || "&amp;IF(MID(#REF!,1,6)="L_STUB","NULL","REC."&amp;#REF!)&amp;" || '&lt;/"&amp;#REF!&amp;"&gt;');"</f>
        <v>#REF!</v>
      </c>
      <c r="B707" s="21"/>
      <c r="C707" s="19" t="e">
        <f>"DECODE(C_T."&amp;#REF!&amp;", 0, NULL, C_T."&amp;#REF!&amp;") AS "&amp;#REF!&amp;","</f>
        <v>#REF!</v>
      </c>
      <c r="D707" s="21"/>
      <c r="F707" s="21"/>
      <c r="G707" s="21"/>
      <c r="H707" s="21"/>
      <c r="I707" s="21"/>
      <c r="J707" s="21"/>
    </row>
    <row r="708" spans="1:10" ht="11.25" customHeight="1">
      <c r="A708" s="19" t="e">
        <f>"HTP.P('&lt;"&amp;#REF!&amp;"&gt;' || "&amp;IF(MID(#REF!,1,6)="L_STUB","NULL","REC."&amp;#REF!)&amp;" || '&lt;/"&amp;#REF!&amp;"&gt;');"</f>
        <v>#REF!</v>
      </c>
      <c r="B708" s="21"/>
      <c r="C708" s="19" t="e">
        <f>"DECODE(C_T."&amp;#REF!&amp;", 0, NULL, C_T."&amp;#REF!&amp;") AS "&amp;#REF!&amp;","</f>
        <v>#REF!</v>
      </c>
      <c r="D708" s="21"/>
      <c r="F708" s="21"/>
      <c r="G708" s="21"/>
      <c r="H708" s="21"/>
      <c r="I708" s="21"/>
      <c r="J708" s="21"/>
    </row>
    <row r="709" spans="1:10" ht="11.25" customHeight="1">
      <c r="A709" s="19" t="e">
        <f>"HTP.P('&lt;"&amp;#REF!&amp;"&gt;' || "&amp;IF(MID(#REF!,1,6)="L_STUB","NULL","REC."&amp;#REF!)&amp;" || '&lt;/"&amp;#REF!&amp;"&gt;');"</f>
        <v>#REF!</v>
      </c>
      <c r="B709" s="21"/>
      <c r="C709" s="19" t="e">
        <f>"DECODE(C_T."&amp;#REF!&amp;", 0, NULL, C_T."&amp;#REF!&amp;") AS "&amp;#REF!&amp;","</f>
        <v>#REF!</v>
      </c>
      <c r="D709" s="21"/>
      <c r="F709" s="21"/>
      <c r="G709" s="21"/>
      <c r="H709" s="21"/>
      <c r="I709" s="21"/>
      <c r="J709" s="21"/>
    </row>
    <row r="710" spans="1:10" ht="11.25" customHeight="1">
      <c r="A710" s="19" t="e">
        <f>"HTP.P('&lt;"&amp;#REF!&amp;"&gt;' || "&amp;IF(MID(#REF!,1,6)="L_STUB","NULL","REC."&amp;#REF!)&amp;" || '&lt;/"&amp;#REF!&amp;"&gt;');"</f>
        <v>#REF!</v>
      </c>
      <c r="B710" s="21"/>
      <c r="C710" s="19" t="e">
        <f>"DECODE(C_T."&amp;#REF!&amp;", 0, NULL, C_T."&amp;#REF!&amp;") AS "&amp;#REF!&amp;","</f>
        <v>#REF!</v>
      </c>
      <c r="D710" s="21"/>
      <c r="F710" s="21"/>
      <c r="G710" s="21"/>
      <c r="H710" s="21"/>
      <c r="I710" s="21"/>
      <c r="J710" s="21"/>
    </row>
    <row r="711" spans="1:10" ht="11.25" customHeight="1">
      <c r="A711" s="19" t="e">
        <f>"HTP.P('&lt;"&amp;#REF!&amp;"&gt;' || "&amp;IF(MID(#REF!,1,6)="L_STUB","NULL","REC."&amp;#REF!)&amp;" || '&lt;/"&amp;#REF!&amp;"&gt;');"</f>
        <v>#REF!</v>
      </c>
      <c r="B711" s="21"/>
      <c r="C711" s="19" t="e">
        <f>"DECODE(C_T."&amp;#REF!&amp;", 0, NULL, C_T."&amp;#REF!&amp;") AS "&amp;#REF!&amp;","</f>
        <v>#REF!</v>
      </c>
      <c r="D711" s="21"/>
      <c r="F711" s="21"/>
      <c r="G711" s="21"/>
      <c r="H711" s="21"/>
      <c r="I711" s="21"/>
      <c r="J711" s="21"/>
    </row>
    <row r="712" spans="1:10" ht="11.25" customHeight="1">
      <c r="A712" s="19" t="e">
        <f>"HTP.P('&lt;"&amp;#REF!&amp;"&gt;' || "&amp;IF(MID(#REF!,1,6)="L_STUB","NULL","REC."&amp;#REF!)&amp;" || '&lt;/"&amp;#REF!&amp;"&gt;');"</f>
        <v>#REF!</v>
      </c>
      <c r="B712" s="21"/>
      <c r="C712" s="19" t="e">
        <f>"DECODE(C_T."&amp;#REF!&amp;", 0, NULL, C_T."&amp;#REF!&amp;") AS "&amp;#REF!&amp;","</f>
        <v>#REF!</v>
      </c>
      <c r="D712" s="21"/>
      <c r="F712" s="21"/>
      <c r="G712" s="21"/>
      <c r="H712" s="21"/>
      <c r="I712" s="21"/>
      <c r="J712" s="21"/>
    </row>
    <row r="713" spans="1:10" ht="11.25" customHeight="1">
      <c r="A713" s="19" t="e">
        <f>"HTP.P('&lt;"&amp;#REF!&amp;"&gt;' || "&amp;IF(MID(#REF!,1,6)="L_STUB","NULL","REC."&amp;#REF!)&amp;" || '&lt;/"&amp;#REF!&amp;"&gt;');"</f>
        <v>#REF!</v>
      </c>
      <c r="B713" s="21"/>
      <c r="C713" s="19" t="e">
        <f>"DECODE(C_T."&amp;#REF!&amp;", 0, NULL, C_T."&amp;#REF!&amp;") AS "&amp;#REF!&amp;","</f>
        <v>#REF!</v>
      </c>
      <c r="D713" s="21"/>
      <c r="F713" s="21"/>
      <c r="G713" s="21"/>
      <c r="H713" s="21"/>
      <c r="I713" s="21"/>
      <c r="J713" s="21"/>
    </row>
    <row r="714" spans="1:10" ht="11.25" customHeight="1">
      <c r="A714" s="19" t="e">
        <f>"HTP.P('&lt;"&amp;#REF!&amp;"&gt;' || "&amp;IF(MID(#REF!,1,6)="L_STUB","NULL","REC."&amp;#REF!)&amp;" || '&lt;/"&amp;#REF!&amp;"&gt;');"</f>
        <v>#REF!</v>
      </c>
      <c r="B714" s="21"/>
      <c r="C714" s="19" t="e">
        <f>"DECODE(C_T."&amp;#REF!&amp;", 0, NULL, C_T."&amp;#REF!&amp;") AS "&amp;#REF!&amp;","</f>
        <v>#REF!</v>
      </c>
      <c r="D714" s="21"/>
      <c r="F714" s="21"/>
      <c r="G714" s="21"/>
      <c r="H714" s="21"/>
      <c r="I714" s="21"/>
      <c r="J714" s="21"/>
    </row>
    <row r="715" spans="1:10" ht="11.25" customHeight="1">
      <c r="A715" s="19" t="e">
        <f>"HTP.P('&lt;"&amp;#REF!&amp;"&gt;' || "&amp;IF(MID(#REF!,1,6)="L_STUB","NULL","REC."&amp;#REF!)&amp;" || '&lt;/"&amp;#REF!&amp;"&gt;');"</f>
        <v>#REF!</v>
      </c>
      <c r="B715" s="21"/>
      <c r="C715" s="19" t="e">
        <f>"DECODE(C_T."&amp;#REF!&amp;", 0, NULL, C_T."&amp;#REF!&amp;") AS "&amp;#REF!&amp;","</f>
        <v>#REF!</v>
      </c>
      <c r="D715" s="21"/>
      <c r="F715" s="21"/>
      <c r="G715" s="21"/>
      <c r="H715" s="21"/>
      <c r="I715" s="21"/>
      <c r="J715" s="21"/>
    </row>
    <row r="716" spans="1:10" ht="11.25" customHeight="1">
      <c r="A716" s="19" t="e">
        <f>"HTP.P('&lt;"&amp;#REF!&amp;"&gt;' || "&amp;IF(MID(#REF!,1,6)="L_STUB","NULL","REC."&amp;#REF!)&amp;" || '&lt;/"&amp;#REF!&amp;"&gt;');"</f>
        <v>#REF!</v>
      </c>
      <c r="B716" s="21"/>
      <c r="C716" s="19" t="e">
        <f>"DECODE(C_T."&amp;#REF!&amp;", 0, NULL, C_T."&amp;#REF!&amp;") AS "&amp;#REF!&amp;","</f>
        <v>#REF!</v>
      </c>
      <c r="D716" s="21"/>
      <c r="F716" s="21"/>
      <c r="G716" s="21"/>
      <c r="H716" s="21"/>
      <c r="I716" s="21"/>
      <c r="J716" s="21"/>
    </row>
    <row r="717" spans="1:10" ht="11.25" customHeight="1">
      <c r="A717" s="19" t="e">
        <f>"HTP.P('&lt;"&amp;#REF!&amp;"&gt;' || "&amp;IF(MID(#REF!,1,6)="L_STUB","NULL","REC."&amp;#REF!)&amp;" || '&lt;/"&amp;#REF!&amp;"&gt;');"</f>
        <v>#REF!</v>
      </c>
      <c r="B717" s="21"/>
      <c r="C717" s="19" t="e">
        <f>"DECODE(C_T."&amp;#REF!&amp;", 0, NULL, C_T."&amp;#REF!&amp;") AS "&amp;#REF!&amp;","</f>
        <v>#REF!</v>
      </c>
      <c r="D717" s="21"/>
      <c r="F717" s="21"/>
      <c r="G717" s="21"/>
      <c r="H717" s="21"/>
      <c r="I717" s="21"/>
      <c r="J717" s="21"/>
    </row>
    <row r="718" spans="1:10" ht="11.25" customHeight="1">
      <c r="A718" s="19" t="e">
        <f>"HTP.P('&lt;"&amp;#REF!&amp;"&gt;' || "&amp;IF(MID(#REF!,1,6)="L_STUB","NULL","REC."&amp;#REF!)&amp;" || '&lt;/"&amp;#REF!&amp;"&gt;');"</f>
        <v>#REF!</v>
      </c>
      <c r="B718" s="21"/>
      <c r="C718" s="19" t="e">
        <f>"DECODE(C_T."&amp;#REF!&amp;", 0, NULL, C_T."&amp;#REF!&amp;") AS "&amp;#REF!&amp;","</f>
        <v>#REF!</v>
      </c>
      <c r="D718" s="21"/>
      <c r="F718" s="21"/>
      <c r="G718" s="21"/>
      <c r="H718" s="21"/>
      <c r="I718" s="21"/>
      <c r="J718" s="21"/>
    </row>
    <row r="719" spans="1:10" ht="11.25" customHeight="1">
      <c r="A719" s="19" t="e">
        <f>"HTP.P('&lt;"&amp;#REF!&amp;"&gt;' || "&amp;IF(MID(#REF!,1,6)="L_STUB","NULL","REC."&amp;#REF!)&amp;" || '&lt;/"&amp;#REF!&amp;"&gt;');"</f>
        <v>#REF!</v>
      </c>
      <c r="B719" s="21"/>
      <c r="C719" s="19" t="e">
        <f>"DECODE(C_T."&amp;#REF!&amp;", 0, NULL, C_T."&amp;#REF!&amp;") AS "&amp;#REF!&amp;","</f>
        <v>#REF!</v>
      </c>
      <c r="D719" s="21"/>
      <c r="F719" s="21"/>
      <c r="G719" s="21"/>
      <c r="H719" s="21"/>
      <c r="I719" s="21"/>
      <c r="J719" s="21"/>
    </row>
    <row r="720" spans="1:10" ht="11.25" customHeight="1">
      <c r="A720" s="19" t="e">
        <f>"HTP.P('&lt;"&amp;#REF!&amp;"&gt;' || "&amp;IF(MID(#REF!,1,6)="L_STUB","NULL","REC."&amp;#REF!)&amp;" || '&lt;/"&amp;#REF!&amp;"&gt;');"</f>
        <v>#REF!</v>
      </c>
      <c r="B720" s="21"/>
      <c r="C720" s="19" t="e">
        <f>"DECODE(C_T."&amp;#REF!&amp;", 0, NULL, C_T."&amp;#REF!&amp;") AS "&amp;#REF!&amp;","</f>
        <v>#REF!</v>
      </c>
      <c r="D720" s="21"/>
      <c r="F720" s="21"/>
      <c r="G720" s="21"/>
      <c r="H720" s="21"/>
      <c r="I720" s="21"/>
      <c r="J720" s="21"/>
    </row>
    <row r="721" spans="1:10" ht="11.25" customHeight="1">
      <c r="A721" s="19" t="e">
        <f>"HTP.P('&lt;"&amp;#REF!&amp;"&gt;' || "&amp;IF(MID(#REF!,1,6)="L_STUB","NULL","REC."&amp;#REF!)&amp;" || '&lt;/"&amp;#REF!&amp;"&gt;');"</f>
        <v>#REF!</v>
      </c>
      <c r="B721" s="21"/>
      <c r="C721" s="19" t="e">
        <f>"DECODE(C_T."&amp;#REF!&amp;", 0, NULL, C_T."&amp;#REF!&amp;") AS "&amp;#REF!&amp;","</f>
        <v>#REF!</v>
      </c>
      <c r="D721" s="21"/>
      <c r="F721" s="21"/>
      <c r="G721" s="21"/>
      <c r="H721" s="21"/>
      <c r="I721" s="21"/>
      <c r="J721" s="21"/>
    </row>
    <row r="722" spans="1:10" ht="11.25" customHeight="1">
      <c r="A722" s="19" t="e">
        <f>"HTP.P('&lt;"&amp;#REF!&amp;"&gt;' || "&amp;IF(MID(#REF!,1,6)="L_STUB","NULL","REC."&amp;#REF!)&amp;" || '&lt;/"&amp;#REF!&amp;"&gt;');"</f>
        <v>#REF!</v>
      </c>
      <c r="B722" s="21"/>
      <c r="C722" s="19" t="e">
        <f>"DECODE(C_T."&amp;#REF!&amp;", 0, NULL, C_T."&amp;#REF!&amp;") AS "&amp;#REF!&amp;","</f>
        <v>#REF!</v>
      </c>
      <c r="D722" s="21"/>
      <c r="F722" s="21"/>
      <c r="G722" s="21"/>
      <c r="H722" s="21"/>
      <c r="I722" s="21"/>
      <c r="J722" s="21"/>
    </row>
    <row r="723" spans="1:10" ht="11.25" customHeight="1">
      <c r="A723" s="19" t="e">
        <f>"HTP.P('&lt;"&amp;#REF!&amp;"&gt;' || "&amp;IF(MID(#REF!,1,6)="L_STUB","NULL","REC."&amp;#REF!)&amp;" || '&lt;/"&amp;#REF!&amp;"&gt;');"</f>
        <v>#REF!</v>
      </c>
      <c r="B723" s="21"/>
      <c r="C723" s="19" t="e">
        <f>"DECODE(C_T."&amp;#REF!&amp;", 0, NULL, C_T."&amp;#REF!&amp;") AS "&amp;#REF!&amp;","</f>
        <v>#REF!</v>
      </c>
      <c r="D723" s="21"/>
      <c r="F723" s="21"/>
      <c r="G723" s="21"/>
      <c r="H723" s="21"/>
      <c r="I723" s="21"/>
      <c r="J723" s="21"/>
    </row>
    <row r="724" spans="1:10" ht="11.25" customHeight="1">
      <c r="A724" s="19" t="e">
        <f>"HTP.P('&lt;"&amp;#REF!&amp;"&gt;' || "&amp;IF(MID(#REF!,1,6)="L_STUB","NULL","REC."&amp;#REF!)&amp;" || '&lt;/"&amp;#REF!&amp;"&gt;');"</f>
        <v>#REF!</v>
      </c>
      <c r="B724" s="21"/>
      <c r="C724" s="19" t="e">
        <f>"DECODE(C_T."&amp;#REF!&amp;", 0, NULL, C_T."&amp;#REF!&amp;") AS "&amp;#REF!&amp;","</f>
        <v>#REF!</v>
      </c>
      <c r="D724" s="21"/>
      <c r="F724" s="21"/>
      <c r="G724" s="21"/>
      <c r="H724" s="21"/>
      <c r="I724" s="21"/>
      <c r="J724" s="21"/>
    </row>
    <row r="725" spans="1:10" ht="11.25" customHeight="1">
      <c r="A725" s="19" t="e">
        <f>"HTP.P('&lt;"&amp;#REF!&amp;"&gt;' || "&amp;IF(MID(#REF!,1,6)="L_STUB","NULL","REC."&amp;#REF!)&amp;" || '&lt;/"&amp;#REF!&amp;"&gt;');"</f>
        <v>#REF!</v>
      </c>
      <c r="B725" s="21"/>
      <c r="C725" s="19" t="e">
        <f>"DECODE(C_T."&amp;#REF!&amp;", 0, NULL, C_T."&amp;#REF!&amp;") AS "&amp;#REF!&amp;","</f>
        <v>#REF!</v>
      </c>
      <c r="D725" s="21"/>
      <c r="F725" s="21"/>
      <c r="G725" s="21"/>
      <c r="H725" s="21"/>
      <c r="I725" s="21"/>
      <c r="J725" s="21"/>
    </row>
    <row r="726" spans="1:10" ht="11.25" customHeight="1">
      <c r="A726" s="19" t="e">
        <f>"HTP.P('&lt;"&amp;#REF!&amp;"&gt;' || "&amp;IF(MID(#REF!,1,6)="L_STUB","NULL","REC."&amp;#REF!)&amp;" || '&lt;/"&amp;#REF!&amp;"&gt;');"</f>
        <v>#REF!</v>
      </c>
      <c r="B726" s="21"/>
      <c r="C726" s="19" t="e">
        <f>"DECODE(C_T."&amp;#REF!&amp;", 0, NULL, C_T."&amp;#REF!&amp;") AS "&amp;#REF!&amp;","</f>
        <v>#REF!</v>
      </c>
      <c r="D726" s="21"/>
      <c r="F726" s="21"/>
      <c r="G726" s="21"/>
      <c r="H726" s="21"/>
      <c r="I726" s="21"/>
      <c r="J726" s="21"/>
    </row>
    <row r="727" spans="1:10" ht="11.25" customHeight="1">
      <c r="A727" s="19" t="e">
        <f>"HTP.P('&lt;"&amp;#REF!&amp;"&gt;' || "&amp;IF(MID(#REF!,1,6)="L_STUB","NULL","REC."&amp;#REF!)&amp;" || '&lt;/"&amp;#REF!&amp;"&gt;');"</f>
        <v>#REF!</v>
      </c>
      <c r="B727" s="21"/>
      <c r="C727" s="19" t="e">
        <f>"DECODE(C_T."&amp;#REF!&amp;", 0, NULL, C_T."&amp;#REF!&amp;") AS "&amp;#REF!&amp;","</f>
        <v>#REF!</v>
      </c>
      <c r="D727" s="21"/>
      <c r="F727" s="21"/>
      <c r="G727" s="21"/>
      <c r="H727" s="21"/>
      <c r="I727" s="21"/>
      <c r="J727" s="21"/>
    </row>
    <row r="728" spans="1:10" ht="11.25" customHeight="1">
      <c r="A728" s="19" t="e">
        <f>"HTP.P('&lt;"&amp;#REF!&amp;"&gt;' || "&amp;IF(MID(#REF!,1,6)="L_STUB","NULL","REC."&amp;#REF!)&amp;" || '&lt;/"&amp;#REF!&amp;"&gt;');"</f>
        <v>#REF!</v>
      </c>
      <c r="B728" s="21"/>
      <c r="C728" s="19" t="e">
        <f>"DECODE(C_T."&amp;#REF!&amp;", 0, NULL, C_T."&amp;#REF!&amp;") AS "&amp;#REF!&amp;","</f>
        <v>#REF!</v>
      </c>
      <c r="D728" s="21"/>
      <c r="F728" s="21"/>
      <c r="G728" s="21"/>
      <c r="H728" s="21"/>
      <c r="I728" s="21"/>
      <c r="J728" s="21"/>
    </row>
    <row r="729" spans="1:10" ht="11.25" customHeight="1">
      <c r="A729" s="19" t="e">
        <f>"HTP.P('&lt;"&amp;#REF!&amp;"&gt;' || "&amp;IF(MID(#REF!,1,6)="L_STUB","NULL","REC."&amp;#REF!)&amp;" || '&lt;/"&amp;#REF!&amp;"&gt;');"</f>
        <v>#REF!</v>
      </c>
      <c r="B729" s="21"/>
      <c r="C729" s="19" t="e">
        <f>"DECODE(C_T."&amp;#REF!&amp;", 0, NULL, C_T."&amp;#REF!&amp;") AS "&amp;#REF!&amp;","</f>
        <v>#REF!</v>
      </c>
      <c r="D729" s="21"/>
      <c r="F729" s="21"/>
      <c r="G729" s="21"/>
      <c r="H729" s="21"/>
      <c r="I729" s="21"/>
      <c r="J729" s="21"/>
    </row>
    <row r="730" spans="1:10" ht="11.25" customHeight="1">
      <c r="A730" s="19" t="e">
        <f>"HTP.P('&lt;"&amp;#REF!&amp;"&gt;' || "&amp;IF(MID(#REF!,1,6)="L_STUB","NULL","REC."&amp;#REF!)&amp;" || '&lt;/"&amp;#REF!&amp;"&gt;');"</f>
        <v>#REF!</v>
      </c>
      <c r="B730" s="21"/>
      <c r="C730" s="19" t="e">
        <f>"DECODE(C_T."&amp;#REF!&amp;", 0, NULL, C_T."&amp;#REF!&amp;") AS "&amp;#REF!&amp;","</f>
        <v>#REF!</v>
      </c>
      <c r="D730" s="21"/>
      <c r="F730" s="21"/>
      <c r="G730" s="21"/>
      <c r="H730" s="21"/>
      <c r="I730" s="21"/>
      <c r="J730" s="21"/>
    </row>
    <row r="731" spans="1:10" ht="11.25" customHeight="1">
      <c r="A731" s="19" t="e">
        <f>"HTP.P('&lt;"&amp;#REF!&amp;"&gt;' || "&amp;IF(MID(#REF!,1,6)="L_STUB","NULL","REC."&amp;#REF!)&amp;" || '&lt;/"&amp;#REF!&amp;"&gt;');"</f>
        <v>#REF!</v>
      </c>
      <c r="B731" s="21"/>
      <c r="C731" s="19" t="e">
        <f>"DECODE(C_T."&amp;#REF!&amp;", 0, NULL, C_T."&amp;#REF!&amp;") AS "&amp;#REF!&amp;","</f>
        <v>#REF!</v>
      </c>
      <c r="D731" s="21"/>
      <c r="F731" s="21"/>
      <c r="G731" s="21"/>
      <c r="H731" s="21"/>
      <c r="I731" s="21"/>
      <c r="J731" s="21"/>
    </row>
    <row r="732" spans="1:10" ht="11.25" customHeight="1">
      <c r="A732" s="19" t="e">
        <f>"HTP.P('&lt;"&amp;#REF!&amp;"&gt;' || "&amp;IF(MID(#REF!,1,6)="L_STUB","NULL","REC."&amp;#REF!)&amp;" || '&lt;/"&amp;#REF!&amp;"&gt;');"</f>
        <v>#REF!</v>
      </c>
      <c r="B732" s="21"/>
      <c r="C732" s="19" t="e">
        <f>"DECODE(C_T."&amp;#REF!&amp;", 0, NULL, C_T."&amp;#REF!&amp;") AS "&amp;#REF!&amp;","</f>
        <v>#REF!</v>
      </c>
      <c r="D732" s="21"/>
      <c r="F732" s="21"/>
      <c r="G732" s="21"/>
      <c r="H732" s="21"/>
      <c r="I732" s="21"/>
      <c r="J732" s="21"/>
    </row>
    <row r="733" spans="1:10" ht="11.25" customHeight="1">
      <c r="A733" s="19" t="e">
        <f>"HTP.P('&lt;"&amp;#REF!&amp;"&gt;' || "&amp;IF(MID(#REF!,1,6)="L_STUB","NULL","REC."&amp;#REF!)&amp;" || '&lt;/"&amp;#REF!&amp;"&gt;');"</f>
        <v>#REF!</v>
      </c>
      <c r="B733" s="21"/>
      <c r="C733" s="19" t="e">
        <f>"DECODE(C_T."&amp;#REF!&amp;", 0, NULL, C_T."&amp;#REF!&amp;") AS "&amp;#REF!&amp;","</f>
        <v>#REF!</v>
      </c>
      <c r="D733" s="21"/>
      <c r="F733" s="21"/>
      <c r="G733" s="21"/>
      <c r="H733" s="21"/>
      <c r="I733" s="21"/>
      <c r="J733" s="21"/>
    </row>
    <row r="734" spans="1:10" ht="11.25" customHeight="1">
      <c r="A734" s="19" t="e">
        <f>"HTP.P('&lt;"&amp;#REF!&amp;"&gt;' || "&amp;IF(MID(#REF!,1,6)="L_STUB","NULL","REC."&amp;#REF!)&amp;" || '&lt;/"&amp;#REF!&amp;"&gt;');"</f>
        <v>#REF!</v>
      </c>
      <c r="B734" s="21"/>
      <c r="C734" s="19" t="e">
        <f>"DECODE(C_T."&amp;#REF!&amp;", 0, NULL, C_T."&amp;#REF!&amp;") AS "&amp;#REF!&amp;","</f>
        <v>#REF!</v>
      </c>
      <c r="D734" s="21"/>
      <c r="F734" s="21"/>
      <c r="G734" s="21"/>
      <c r="H734" s="21"/>
      <c r="I734" s="21"/>
      <c r="J734" s="21"/>
    </row>
    <row r="735" spans="1:10" ht="11.25" customHeight="1">
      <c r="A735" s="19" t="e">
        <f>"HTP.P('&lt;"&amp;#REF!&amp;"&gt;' || "&amp;IF(MID(#REF!,1,6)="L_STUB","NULL","REC."&amp;#REF!)&amp;" || '&lt;/"&amp;#REF!&amp;"&gt;');"</f>
        <v>#REF!</v>
      </c>
      <c r="B735" s="21"/>
      <c r="C735" s="19" t="e">
        <f>"DECODE(C_T."&amp;#REF!&amp;", 0, NULL, C_T."&amp;#REF!&amp;") AS "&amp;#REF!&amp;","</f>
        <v>#REF!</v>
      </c>
      <c r="D735" s="21"/>
      <c r="F735" s="21"/>
      <c r="G735" s="21"/>
      <c r="H735" s="21"/>
      <c r="I735" s="21"/>
      <c r="J735" s="21"/>
    </row>
    <row r="736" spans="1:10" ht="11.25" customHeight="1">
      <c r="A736" s="19" t="e">
        <f>"HTP.P('&lt;"&amp;#REF!&amp;"&gt;' || "&amp;IF(MID(#REF!,1,6)="L_STUB","NULL","REC."&amp;#REF!)&amp;" || '&lt;/"&amp;#REF!&amp;"&gt;');"</f>
        <v>#REF!</v>
      </c>
      <c r="B736" s="21"/>
      <c r="C736" s="19" t="e">
        <f>"DECODE(C_T."&amp;#REF!&amp;", 0, NULL, C_T."&amp;#REF!&amp;") AS "&amp;#REF!&amp;","</f>
        <v>#REF!</v>
      </c>
      <c r="D736" s="21"/>
      <c r="F736" s="21"/>
      <c r="G736" s="21"/>
      <c r="H736" s="21"/>
      <c r="I736" s="21"/>
      <c r="J736" s="21"/>
    </row>
    <row r="737" spans="1:10" ht="11.25" customHeight="1">
      <c r="A737" s="19" t="e">
        <f>"HTP.P('&lt;"&amp;#REF!&amp;"&gt;' || "&amp;IF(MID(#REF!,1,6)="L_STUB","NULL","REC."&amp;#REF!)&amp;" || '&lt;/"&amp;#REF!&amp;"&gt;');"</f>
        <v>#REF!</v>
      </c>
      <c r="B737" s="21"/>
      <c r="C737" s="19" t="e">
        <f>"DECODE(C_T."&amp;#REF!&amp;", 0, NULL, C_T."&amp;#REF!&amp;") AS "&amp;#REF!&amp;","</f>
        <v>#REF!</v>
      </c>
      <c r="D737" s="21"/>
      <c r="F737" s="21"/>
      <c r="G737" s="21"/>
      <c r="H737" s="21"/>
      <c r="I737" s="21"/>
      <c r="J737" s="21"/>
    </row>
    <row r="738" spans="1:10" ht="11.25" customHeight="1">
      <c r="A738" s="19" t="e">
        <f>"HTP.P('&lt;"&amp;#REF!&amp;"&gt;' || "&amp;IF(MID(#REF!,1,6)="L_STUB","NULL","REC."&amp;#REF!)&amp;" || '&lt;/"&amp;#REF!&amp;"&gt;');"</f>
        <v>#REF!</v>
      </c>
      <c r="B738" s="21"/>
      <c r="C738" s="19" t="e">
        <f>"DECODE(C_T."&amp;#REF!&amp;", 0, NULL, C_T."&amp;#REF!&amp;") AS "&amp;#REF!&amp;","</f>
        <v>#REF!</v>
      </c>
      <c r="D738" s="21"/>
      <c r="F738" s="21"/>
      <c r="G738" s="21"/>
      <c r="H738" s="21"/>
      <c r="I738" s="21"/>
      <c r="J738" s="21"/>
    </row>
    <row r="739" spans="1:10" ht="11.25" customHeight="1">
      <c r="A739" s="19" t="e">
        <f>"HTP.P('&lt;"&amp;#REF!&amp;"&gt;' || "&amp;IF(MID(#REF!,1,6)="L_STUB","NULL","REC."&amp;#REF!)&amp;" || '&lt;/"&amp;#REF!&amp;"&gt;');"</f>
        <v>#REF!</v>
      </c>
      <c r="B739" s="21"/>
      <c r="C739" s="19" t="e">
        <f>"DECODE(C_T."&amp;#REF!&amp;", 0, NULL, C_T."&amp;#REF!&amp;") AS "&amp;#REF!&amp;","</f>
        <v>#REF!</v>
      </c>
      <c r="D739" s="21"/>
      <c r="F739" s="21"/>
      <c r="G739" s="21"/>
      <c r="H739" s="21"/>
      <c r="I739" s="21"/>
      <c r="J739" s="21"/>
    </row>
    <row r="740" spans="1:10" ht="11.25" customHeight="1">
      <c r="A740" s="19" t="e">
        <f>"HTP.P('&lt;"&amp;#REF!&amp;"&gt;' || "&amp;IF(MID(#REF!,1,6)="L_STUB","NULL","REC."&amp;#REF!)&amp;" || '&lt;/"&amp;#REF!&amp;"&gt;');"</f>
        <v>#REF!</v>
      </c>
      <c r="B740" s="21"/>
      <c r="C740" s="19" t="e">
        <f>"DECODE(C_T."&amp;#REF!&amp;", 0, NULL, C_T."&amp;#REF!&amp;") AS "&amp;#REF!&amp;","</f>
        <v>#REF!</v>
      </c>
      <c r="D740" s="21"/>
      <c r="F740" s="21"/>
      <c r="G740" s="21"/>
      <c r="H740" s="21"/>
      <c r="I740" s="21"/>
      <c r="J740" s="21"/>
    </row>
    <row r="741" spans="1:10" ht="11.25" customHeight="1">
      <c r="A741" s="19" t="e">
        <f>"HTP.P('&lt;"&amp;#REF!&amp;"&gt;' || "&amp;IF(MID(#REF!,1,6)="L_STUB","NULL","REC."&amp;#REF!)&amp;" || '&lt;/"&amp;#REF!&amp;"&gt;');"</f>
        <v>#REF!</v>
      </c>
      <c r="B741" s="21"/>
      <c r="C741" s="19" t="e">
        <f>"DECODE(C_T."&amp;#REF!&amp;", 0, NULL, C_T."&amp;#REF!&amp;") AS "&amp;#REF!&amp;","</f>
        <v>#REF!</v>
      </c>
      <c r="D741" s="21"/>
      <c r="F741" s="21"/>
      <c r="G741" s="21"/>
      <c r="H741" s="21"/>
      <c r="I741" s="21"/>
      <c r="J741" s="21"/>
    </row>
    <row r="742" spans="1:10" ht="11.25" customHeight="1">
      <c r="A742" s="19" t="e">
        <f>"HTP.P('&lt;"&amp;#REF!&amp;"&gt;' || "&amp;IF(MID(#REF!,1,6)="L_STUB","NULL","REC."&amp;#REF!)&amp;" || '&lt;/"&amp;#REF!&amp;"&gt;');"</f>
        <v>#REF!</v>
      </c>
      <c r="B742" s="21"/>
      <c r="C742" s="19" t="e">
        <f>"DECODE(C_T."&amp;#REF!&amp;", 0, NULL, C_T."&amp;#REF!&amp;") AS "&amp;#REF!&amp;","</f>
        <v>#REF!</v>
      </c>
      <c r="D742" s="21"/>
      <c r="F742" s="21"/>
      <c r="G742" s="21"/>
      <c r="H742" s="21"/>
      <c r="I742" s="21"/>
      <c r="J742" s="21"/>
    </row>
    <row r="743" spans="1:10" ht="11.25" customHeight="1">
      <c r="A743" s="19" t="e">
        <f>"HTP.P('&lt;"&amp;#REF!&amp;"&gt;' || "&amp;IF(MID(#REF!,1,6)="L_STUB","NULL","REC."&amp;#REF!)&amp;" || '&lt;/"&amp;#REF!&amp;"&gt;');"</f>
        <v>#REF!</v>
      </c>
      <c r="B743" s="21"/>
      <c r="C743" s="19" t="e">
        <f>"DECODE(C_T."&amp;#REF!&amp;", 0, NULL, C_T."&amp;#REF!&amp;") AS "&amp;#REF!&amp;","</f>
        <v>#REF!</v>
      </c>
      <c r="D743" s="21"/>
      <c r="F743" s="21"/>
      <c r="G743" s="21"/>
      <c r="H743" s="21"/>
      <c r="I743" s="21"/>
      <c r="J743" s="21"/>
    </row>
    <row r="744" spans="1:10" ht="11.25" customHeight="1">
      <c r="A744" s="19" t="e">
        <f>"HTP.P('&lt;"&amp;#REF!&amp;"&gt;' || "&amp;IF(MID(#REF!,1,6)="L_STUB","NULL","REC."&amp;#REF!)&amp;" || '&lt;/"&amp;#REF!&amp;"&gt;');"</f>
        <v>#REF!</v>
      </c>
      <c r="B744" s="21"/>
      <c r="C744" s="19" t="e">
        <f>"DECODE(C_T."&amp;#REF!&amp;", 0, NULL, C_T."&amp;#REF!&amp;") AS "&amp;#REF!&amp;","</f>
        <v>#REF!</v>
      </c>
      <c r="D744" s="21"/>
      <c r="F744" s="21"/>
      <c r="G744" s="21"/>
      <c r="H744" s="21"/>
      <c r="I744" s="21"/>
      <c r="J744" s="21"/>
    </row>
    <row r="745" spans="1:10" ht="11.25" customHeight="1">
      <c r="A745" s="19" t="e">
        <f>"HTP.P('&lt;"&amp;#REF!&amp;"&gt;' || "&amp;IF(MID(#REF!,1,6)="L_STUB","NULL","REC."&amp;#REF!)&amp;" || '&lt;/"&amp;#REF!&amp;"&gt;');"</f>
        <v>#REF!</v>
      </c>
      <c r="B745" s="21"/>
      <c r="C745" s="19" t="e">
        <f>"DECODE(C_T."&amp;#REF!&amp;", 0, NULL, C_T."&amp;#REF!&amp;") AS "&amp;#REF!&amp;","</f>
        <v>#REF!</v>
      </c>
      <c r="D745" s="21"/>
      <c r="F745" s="21"/>
      <c r="G745" s="21"/>
      <c r="H745" s="21"/>
      <c r="I745" s="21"/>
      <c r="J745" s="21"/>
    </row>
    <row r="746" spans="1:10" ht="11.25" customHeight="1">
      <c r="A746" s="19" t="e">
        <f>"HTP.P('&lt;"&amp;#REF!&amp;"&gt;' || "&amp;IF(MID(#REF!,1,6)="L_STUB","NULL","REC."&amp;#REF!)&amp;" || '&lt;/"&amp;#REF!&amp;"&gt;');"</f>
        <v>#REF!</v>
      </c>
      <c r="B746" s="21"/>
      <c r="C746" s="19" t="e">
        <f>"DECODE(C_T."&amp;#REF!&amp;", 0, NULL, C_T."&amp;#REF!&amp;") AS "&amp;#REF!&amp;","</f>
        <v>#REF!</v>
      </c>
      <c r="D746" s="21"/>
      <c r="F746" s="21"/>
      <c r="G746" s="21"/>
      <c r="H746" s="21"/>
      <c r="I746" s="21"/>
      <c r="J746" s="21"/>
    </row>
    <row r="747" spans="1:10" ht="11.25" customHeight="1">
      <c r="A747" s="19" t="e">
        <f>"HTP.P('&lt;"&amp;#REF!&amp;"&gt;' || "&amp;IF(MID(#REF!,1,6)="L_STUB","NULL","REC."&amp;#REF!)&amp;" || '&lt;/"&amp;#REF!&amp;"&gt;');"</f>
        <v>#REF!</v>
      </c>
      <c r="B747" s="21"/>
      <c r="C747" s="19" t="e">
        <f>"DECODE(C_T."&amp;#REF!&amp;", 0, NULL, C_T."&amp;#REF!&amp;") AS "&amp;#REF!&amp;","</f>
        <v>#REF!</v>
      </c>
      <c r="D747" s="21"/>
      <c r="F747" s="21"/>
      <c r="G747" s="21"/>
      <c r="H747" s="21"/>
      <c r="I747" s="21"/>
      <c r="J747" s="21"/>
    </row>
    <row r="748" spans="1:10" ht="11.25" customHeight="1">
      <c r="A748" s="19" t="e">
        <f>"HTP.P('&lt;"&amp;#REF!&amp;"&gt;' || "&amp;IF(MID(#REF!,1,6)="L_STUB","NULL","REC."&amp;#REF!)&amp;" || '&lt;/"&amp;#REF!&amp;"&gt;');"</f>
        <v>#REF!</v>
      </c>
      <c r="B748" s="21"/>
      <c r="C748" s="19" t="e">
        <f>"DECODE(C_T."&amp;#REF!&amp;", 0, NULL, C_T."&amp;#REF!&amp;") AS "&amp;#REF!&amp;","</f>
        <v>#REF!</v>
      </c>
      <c r="D748" s="21"/>
      <c r="F748" s="21"/>
      <c r="G748" s="21"/>
      <c r="H748" s="21"/>
      <c r="I748" s="21"/>
      <c r="J748" s="21"/>
    </row>
    <row r="749" spans="1:10" ht="11.25" customHeight="1">
      <c r="A749" s="19" t="e">
        <f>"HTP.P('&lt;"&amp;#REF!&amp;"&gt;' || "&amp;IF(MID(#REF!,1,6)="L_STUB","NULL","REC."&amp;#REF!)&amp;" || '&lt;/"&amp;#REF!&amp;"&gt;');"</f>
        <v>#REF!</v>
      </c>
      <c r="B749" s="21"/>
      <c r="C749" s="19" t="e">
        <f>"DECODE(C_T."&amp;#REF!&amp;", 0, NULL, C_T."&amp;#REF!&amp;") AS "&amp;#REF!&amp;","</f>
        <v>#REF!</v>
      </c>
      <c r="D749" s="21"/>
      <c r="F749" s="21"/>
      <c r="G749" s="21"/>
      <c r="H749" s="21"/>
      <c r="I749" s="21"/>
      <c r="J749" s="21"/>
    </row>
    <row r="750" spans="1:10" ht="11.25" customHeight="1">
      <c r="A750" s="19" t="e">
        <f>"HTP.P('&lt;"&amp;#REF!&amp;"&gt;' || "&amp;IF(MID(#REF!,1,6)="L_STUB","NULL","REC."&amp;#REF!)&amp;" || '&lt;/"&amp;#REF!&amp;"&gt;');"</f>
        <v>#REF!</v>
      </c>
      <c r="B750" s="21"/>
      <c r="C750" s="19" t="e">
        <f>"DECODE(C_T."&amp;#REF!&amp;", 0, NULL, C_T."&amp;#REF!&amp;") AS "&amp;#REF!&amp;","</f>
        <v>#REF!</v>
      </c>
      <c r="D750" s="21"/>
      <c r="F750" s="21"/>
      <c r="G750" s="21"/>
      <c r="H750" s="21"/>
      <c r="I750" s="21"/>
      <c r="J750" s="21"/>
    </row>
    <row r="751" spans="1:10" ht="11.25" customHeight="1">
      <c r="A751" s="19" t="e">
        <f>"HTP.P('&lt;"&amp;#REF!&amp;"&gt;' || "&amp;IF(MID(#REF!,1,6)="L_STUB","NULL","REC."&amp;#REF!)&amp;" || '&lt;/"&amp;#REF!&amp;"&gt;');"</f>
        <v>#REF!</v>
      </c>
      <c r="B751" s="21"/>
      <c r="C751" s="19" t="e">
        <f>"DECODE(C_T."&amp;#REF!&amp;", 0, NULL, C_T."&amp;#REF!&amp;") AS "&amp;#REF!&amp;","</f>
        <v>#REF!</v>
      </c>
      <c r="D751" s="21"/>
      <c r="F751" s="21"/>
      <c r="G751" s="21"/>
      <c r="H751" s="21"/>
      <c r="I751" s="21"/>
      <c r="J751" s="21"/>
    </row>
    <row r="752" spans="1:10" ht="11.25" customHeight="1">
      <c r="A752" s="19" t="e">
        <f>"HTP.P('&lt;"&amp;#REF!&amp;"&gt;' || "&amp;IF(MID(#REF!,1,6)="L_STUB","NULL","REC."&amp;#REF!)&amp;" || '&lt;/"&amp;#REF!&amp;"&gt;');"</f>
        <v>#REF!</v>
      </c>
      <c r="B752" s="21"/>
      <c r="C752" s="19" t="e">
        <f>"DECODE(C_T."&amp;#REF!&amp;", 0, NULL, C_T."&amp;#REF!&amp;") AS "&amp;#REF!&amp;","</f>
        <v>#REF!</v>
      </c>
      <c r="D752" s="21"/>
      <c r="F752" s="21"/>
      <c r="G752" s="21"/>
      <c r="H752" s="21"/>
      <c r="I752" s="21"/>
      <c r="J752" s="21"/>
    </row>
    <row r="753" spans="1:10" ht="11.25" customHeight="1">
      <c r="A753" s="19" t="e">
        <f>"HTP.P('&lt;"&amp;#REF!&amp;"&gt;' || "&amp;IF(MID(#REF!,1,6)="L_STUB","NULL","REC."&amp;#REF!)&amp;" || '&lt;/"&amp;#REF!&amp;"&gt;');"</f>
        <v>#REF!</v>
      </c>
      <c r="B753" s="21"/>
      <c r="C753" s="19" t="e">
        <f>"DECODE(C_T."&amp;#REF!&amp;", 0, NULL, C_T."&amp;#REF!&amp;") AS "&amp;#REF!&amp;","</f>
        <v>#REF!</v>
      </c>
      <c r="D753" s="21"/>
      <c r="F753" s="21"/>
      <c r="G753" s="21"/>
      <c r="H753" s="21"/>
      <c r="I753" s="21"/>
      <c r="J753" s="21"/>
    </row>
    <row r="754" spans="1:10" ht="11.25" customHeight="1">
      <c r="A754" s="19" t="e">
        <f>"HTP.P('&lt;"&amp;#REF!&amp;"&gt;' || "&amp;IF(MID(#REF!,1,6)="L_STUB","NULL","REC."&amp;#REF!)&amp;" || '&lt;/"&amp;#REF!&amp;"&gt;');"</f>
        <v>#REF!</v>
      </c>
      <c r="B754" s="21"/>
      <c r="C754" s="19" t="e">
        <f>"DECODE(C_T."&amp;#REF!&amp;", 0, NULL, C_T."&amp;#REF!&amp;") AS "&amp;#REF!&amp;","</f>
        <v>#REF!</v>
      </c>
      <c r="D754" s="21"/>
      <c r="F754" s="21"/>
      <c r="G754" s="21"/>
      <c r="H754" s="21"/>
      <c r="I754" s="21"/>
      <c r="J754" s="21"/>
    </row>
    <row r="755" spans="1:10" ht="11.25" customHeight="1">
      <c r="A755" s="21"/>
      <c r="B755" s="21"/>
      <c r="C755" s="21"/>
      <c r="D755" s="21"/>
      <c r="F755" s="21"/>
      <c r="G755" s="21"/>
      <c r="H755" s="21"/>
      <c r="I755" s="21"/>
      <c r="J755" s="21"/>
    </row>
    <row r="756" spans="1:10" ht="11.25" customHeight="1">
      <c r="A756" s="21"/>
      <c r="B756" s="21"/>
      <c r="C756" s="21"/>
      <c r="D756" s="21"/>
      <c r="F756" s="21"/>
      <c r="G756" s="21"/>
      <c r="H756" s="21"/>
      <c r="I756" s="21"/>
      <c r="J756" s="21"/>
    </row>
    <row r="757" spans="1:10" ht="11.25" customHeight="1">
      <c r="A757" s="21"/>
      <c r="B757" s="21"/>
      <c r="C757" s="21"/>
      <c r="D757" s="21"/>
      <c r="F757" s="21"/>
      <c r="G757" s="21"/>
      <c r="H757" s="21"/>
      <c r="I757" s="21"/>
      <c r="J757" s="21"/>
    </row>
    <row r="758" spans="1:10" ht="11.25" customHeight="1">
      <c r="A758" s="21"/>
      <c r="B758" s="21"/>
      <c r="C758" s="21"/>
      <c r="D758" s="21"/>
      <c r="F758" s="21"/>
      <c r="G758" s="21"/>
      <c r="H758" s="21"/>
      <c r="I758" s="21"/>
      <c r="J758" s="21"/>
    </row>
    <row r="759" spans="1:10" ht="11.25" customHeight="1">
      <c r="A759" s="21"/>
      <c r="B759" s="21"/>
      <c r="C759" s="21"/>
      <c r="D759" s="21"/>
      <c r="F759" s="21"/>
      <c r="G759" s="21"/>
      <c r="H759" s="21"/>
      <c r="I759" s="21"/>
      <c r="J759" s="21"/>
    </row>
    <row r="760" spans="1:10" ht="11.25" customHeight="1">
      <c r="A760" s="21"/>
      <c r="B760" s="21"/>
      <c r="C760" s="21"/>
      <c r="D760" s="21"/>
      <c r="F760" s="21"/>
      <c r="G760" s="21"/>
      <c r="H760" s="21"/>
      <c r="I760" s="21"/>
      <c r="J760" s="21"/>
    </row>
    <row r="761" spans="1:10" ht="11.25" customHeight="1">
      <c r="A761" s="19" t="e">
        <f>"HTP.P('&lt;"&amp;#REF!&amp;"&gt;' || "&amp;IF(MID(#REF!,1,6)="L_STUB","NULL","REC."&amp;#REF!)&amp;" || '&lt;/"&amp;#REF!&amp;"&gt;');"</f>
        <v>#REF!</v>
      </c>
      <c r="B761" s="21"/>
      <c r="C761" s="19" t="e">
        <f>"DECODE(C_T."&amp;#REF!&amp;", 0, NULL, C_T."&amp;#REF!&amp;") AS "&amp;#REF!&amp;","</f>
        <v>#REF!</v>
      </c>
      <c r="D761" s="21"/>
      <c r="F761" s="21"/>
      <c r="G761" s="21"/>
      <c r="H761" s="21"/>
      <c r="I761" s="21"/>
      <c r="J761" s="21"/>
    </row>
    <row r="762" spans="1:10" ht="11.25" customHeight="1">
      <c r="A762" s="19" t="e">
        <f>"HTP.P('&lt;"&amp;#REF!&amp;"&gt;' || "&amp;IF(MID(#REF!,1,6)="L_STUB","NULL","REC."&amp;#REF!)&amp;" || '&lt;/"&amp;#REF!&amp;"&gt;');"</f>
        <v>#REF!</v>
      </c>
      <c r="B762" s="21"/>
      <c r="C762" s="19" t="e">
        <f>"DECODE(C_T."&amp;#REF!&amp;", 0, NULL, C_T."&amp;#REF!&amp;") AS "&amp;#REF!&amp;","</f>
        <v>#REF!</v>
      </c>
      <c r="D762" s="21"/>
      <c r="F762" s="21"/>
      <c r="G762" s="21"/>
      <c r="H762" s="21"/>
      <c r="I762" s="21"/>
      <c r="J762" s="21"/>
    </row>
    <row r="763" spans="1:10" ht="11.25" customHeight="1">
      <c r="A763" s="19" t="e">
        <f>"HTP.P('&lt;"&amp;#REF!&amp;"&gt;' || "&amp;IF(MID(#REF!,1,6)="L_STUB","NULL","REC."&amp;#REF!)&amp;" || '&lt;/"&amp;#REF!&amp;"&gt;');"</f>
        <v>#REF!</v>
      </c>
      <c r="B763" s="21"/>
      <c r="C763" s="19" t="e">
        <f>"DECODE(C_T."&amp;#REF!&amp;", 0, NULL, C_T."&amp;#REF!&amp;") AS "&amp;#REF!&amp;","</f>
        <v>#REF!</v>
      </c>
      <c r="D763" s="21"/>
      <c r="F763" s="21"/>
      <c r="G763" s="21"/>
      <c r="H763" s="21"/>
      <c r="I763" s="21"/>
      <c r="J763" s="21"/>
    </row>
    <row r="764" spans="1:10" ht="11.25" customHeight="1">
      <c r="A764" s="19" t="e">
        <f>"HTP.P('&lt;"&amp;#REF!&amp;"&gt;' || "&amp;IF(MID(#REF!,1,6)="L_STUB","NULL","REC."&amp;#REF!)&amp;" || '&lt;/"&amp;#REF!&amp;"&gt;');"</f>
        <v>#REF!</v>
      </c>
      <c r="B764" s="21"/>
      <c r="C764" s="19" t="e">
        <f>"DECODE(C_T."&amp;#REF!&amp;", 0, NULL, C_T."&amp;#REF!&amp;") AS "&amp;#REF!&amp;","</f>
        <v>#REF!</v>
      </c>
      <c r="D764" s="21"/>
      <c r="F764" s="21"/>
      <c r="G764" s="21"/>
      <c r="H764" s="21"/>
      <c r="I764" s="21"/>
      <c r="J764" s="21"/>
    </row>
    <row r="765" spans="1:10" ht="11.25" customHeight="1">
      <c r="A765" s="19" t="e">
        <f>"HTP.P('&lt;"&amp;#REF!&amp;"&gt;' || "&amp;IF(MID(#REF!,1,6)="L_STUB","NULL","REC."&amp;#REF!)&amp;" || '&lt;/"&amp;#REF!&amp;"&gt;');"</f>
        <v>#REF!</v>
      </c>
      <c r="B765" s="21"/>
      <c r="C765" s="19" t="e">
        <f>"DECODE(C_T."&amp;#REF!&amp;", 0, NULL, C_T."&amp;#REF!&amp;") AS "&amp;#REF!&amp;","</f>
        <v>#REF!</v>
      </c>
      <c r="D765" s="21"/>
      <c r="F765" s="21"/>
      <c r="G765" s="21"/>
      <c r="H765" s="21"/>
      <c r="I765" s="21"/>
      <c r="J765" s="21"/>
    </row>
    <row r="766" spans="1:10" ht="11.25" customHeight="1">
      <c r="A766" s="19" t="e">
        <f>"HTP.P('&lt;"&amp;#REF!&amp;"&gt;' || "&amp;IF(MID(#REF!,1,6)="L_STUB","NULL","REC."&amp;#REF!)&amp;" || '&lt;/"&amp;#REF!&amp;"&gt;');"</f>
        <v>#REF!</v>
      </c>
      <c r="B766" s="21"/>
      <c r="C766" s="19" t="e">
        <f>"DECODE(C_T."&amp;#REF!&amp;", 0, NULL, C_T."&amp;#REF!&amp;") AS "&amp;#REF!&amp;","</f>
        <v>#REF!</v>
      </c>
      <c r="D766" s="21"/>
      <c r="F766" s="21"/>
      <c r="G766" s="21"/>
      <c r="H766" s="21"/>
      <c r="I766" s="21"/>
      <c r="J766" s="21"/>
    </row>
    <row r="767" spans="1:10" ht="11.25" customHeight="1">
      <c r="A767" s="19" t="e">
        <f>"HTP.P('&lt;"&amp;#REF!&amp;"&gt;' || "&amp;IF(MID(#REF!,1,6)="L_STUB","NULL","REC."&amp;#REF!)&amp;" || '&lt;/"&amp;#REF!&amp;"&gt;');"</f>
        <v>#REF!</v>
      </c>
      <c r="B767" s="21"/>
      <c r="C767" s="19" t="e">
        <f>"DECODE(C_T."&amp;#REF!&amp;", 0, NULL, C_T."&amp;#REF!&amp;") AS "&amp;#REF!&amp;","</f>
        <v>#REF!</v>
      </c>
      <c r="D767" s="21"/>
      <c r="F767" s="21"/>
      <c r="G767" s="21"/>
      <c r="H767" s="21"/>
      <c r="I767" s="21"/>
      <c r="J767" s="21"/>
    </row>
    <row r="768" spans="1:10" ht="11.25" customHeight="1">
      <c r="A768" s="19" t="e">
        <f>"HTP.P('&lt;"&amp;#REF!&amp;"&gt;' || "&amp;IF(MID(#REF!,1,6)="L_STUB","NULL","REC."&amp;#REF!)&amp;" || '&lt;/"&amp;#REF!&amp;"&gt;');"</f>
        <v>#REF!</v>
      </c>
      <c r="B768" s="21"/>
      <c r="C768" s="19" t="e">
        <f>"DECODE(C_T."&amp;#REF!&amp;", 0, NULL, C_T."&amp;#REF!&amp;") AS "&amp;#REF!&amp;","</f>
        <v>#REF!</v>
      </c>
      <c r="D768" s="21"/>
      <c r="F768" s="21"/>
      <c r="G768" s="21"/>
      <c r="H768" s="21"/>
      <c r="I768" s="21"/>
      <c r="J768" s="21"/>
    </row>
    <row r="769" spans="1:10" ht="11.25" customHeight="1">
      <c r="A769" s="19" t="e">
        <f>"HTP.P('&lt;"&amp;#REF!&amp;"&gt;' || "&amp;IF(MID(#REF!,1,6)="L_STUB","NULL","REC."&amp;#REF!)&amp;" || '&lt;/"&amp;#REF!&amp;"&gt;');"</f>
        <v>#REF!</v>
      </c>
      <c r="B769" s="21"/>
      <c r="C769" s="19" t="e">
        <f>"DECODE(C_T."&amp;#REF!&amp;", 0, NULL, C_T."&amp;#REF!&amp;") AS "&amp;#REF!&amp;","</f>
        <v>#REF!</v>
      </c>
      <c r="D769" s="21"/>
      <c r="F769" s="21"/>
      <c r="G769" s="21"/>
      <c r="H769" s="21"/>
      <c r="I769" s="21"/>
      <c r="J769" s="21"/>
    </row>
    <row r="770" spans="1:10" ht="11.25" customHeight="1">
      <c r="A770" s="19" t="e">
        <f>"HTP.P('&lt;"&amp;#REF!&amp;"&gt;' || "&amp;IF(MID(#REF!,1,6)="L_STUB","NULL","REC."&amp;#REF!)&amp;" || '&lt;/"&amp;#REF!&amp;"&gt;');"</f>
        <v>#REF!</v>
      </c>
      <c r="B770" s="21"/>
      <c r="C770" s="19" t="e">
        <f>"DECODE(C_T."&amp;#REF!&amp;", 0, NULL, C_T."&amp;#REF!&amp;") AS "&amp;#REF!&amp;","</f>
        <v>#REF!</v>
      </c>
      <c r="D770" s="21"/>
      <c r="F770" s="21"/>
      <c r="G770" s="21"/>
      <c r="H770" s="21"/>
      <c r="I770" s="21"/>
      <c r="J770" s="21"/>
    </row>
    <row r="771" spans="1:10" ht="11.25" customHeight="1">
      <c r="A771" s="19" t="e">
        <f>"HTP.P('&lt;"&amp;#REF!&amp;"&gt;' || "&amp;IF(MID(#REF!,1,6)="L_STUB","NULL","REC."&amp;#REF!)&amp;" || '&lt;/"&amp;#REF!&amp;"&gt;');"</f>
        <v>#REF!</v>
      </c>
      <c r="B771" s="21"/>
      <c r="C771" s="19" t="e">
        <f>"DECODE(C_T."&amp;#REF!&amp;", 0, NULL, C_T."&amp;#REF!&amp;") AS "&amp;#REF!&amp;","</f>
        <v>#REF!</v>
      </c>
      <c r="D771" s="21"/>
      <c r="F771" s="21"/>
      <c r="G771" s="21"/>
      <c r="H771" s="21"/>
      <c r="I771" s="21"/>
      <c r="J771" s="21"/>
    </row>
    <row r="772" spans="1:10" ht="11.25" customHeight="1">
      <c r="A772" s="19" t="e">
        <f>"HTP.P('&lt;"&amp;#REF!&amp;"&gt;' || "&amp;IF(MID(#REF!,1,6)="L_STUB","NULL","REC."&amp;#REF!)&amp;" || '&lt;/"&amp;#REF!&amp;"&gt;');"</f>
        <v>#REF!</v>
      </c>
      <c r="B772" s="21"/>
      <c r="C772" s="19" t="e">
        <f>"DECODE(C_T."&amp;#REF!&amp;", 0, NULL, C_T."&amp;#REF!&amp;") AS "&amp;#REF!&amp;","</f>
        <v>#REF!</v>
      </c>
      <c r="D772" s="21"/>
      <c r="F772" s="21"/>
      <c r="G772" s="21"/>
      <c r="H772" s="21"/>
      <c r="I772" s="21"/>
      <c r="J772" s="21"/>
    </row>
    <row r="773" spans="1:10" ht="11.25" customHeight="1">
      <c r="A773" s="19" t="e">
        <f>"HTP.P('&lt;"&amp;#REF!&amp;"&gt;' || "&amp;IF(MID(#REF!,1,6)="L_STUB","NULL","REC."&amp;#REF!)&amp;" || '&lt;/"&amp;#REF!&amp;"&gt;');"</f>
        <v>#REF!</v>
      </c>
      <c r="B773" s="21"/>
      <c r="C773" s="19" t="e">
        <f>"DECODE(C_T."&amp;#REF!&amp;", 0, NULL, C_T."&amp;#REF!&amp;") AS "&amp;#REF!&amp;","</f>
        <v>#REF!</v>
      </c>
      <c r="D773" s="21"/>
      <c r="F773" s="21"/>
      <c r="G773" s="21"/>
      <c r="H773" s="21"/>
      <c r="I773" s="21"/>
      <c r="J773" s="21"/>
    </row>
    <row r="774" spans="1:10" ht="11.25" customHeight="1">
      <c r="A774" s="19" t="e">
        <f>"HTP.P('&lt;"&amp;#REF!&amp;"&gt;' || "&amp;IF(MID(#REF!,1,6)="L_STUB","NULL","REC."&amp;#REF!)&amp;" || '&lt;/"&amp;#REF!&amp;"&gt;');"</f>
        <v>#REF!</v>
      </c>
      <c r="B774" s="21"/>
      <c r="C774" s="19" t="e">
        <f>"DECODE(C_T."&amp;#REF!&amp;", 0, NULL, C_T."&amp;#REF!&amp;") AS "&amp;#REF!&amp;","</f>
        <v>#REF!</v>
      </c>
      <c r="D774" s="21"/>
      <c r="F774" s="21"/>
      <c r="G774" s="21"/>
      <c r="H774" s="21"/>
      <c r="I774" s="21"/>
      <c r="J774" s="21"/>
    </row>
    <row r="775" spans="1:10" ht="11.25" customHeight="1">
      <c r="A775" s="19" t="e">
        <f>"HTP.P('&lt;"&amp;#REF!&amp;"&gt;' || "&amp;IF(MID(#REF!,1,6)="L_STUB","NULL","REC."&amp;#REF!)&amp;" || '&lt;/"&amp;#REF!&amp;"&gt;');"</f>
        <v>#REF!</v>
      </c>
      <c r="B775" s="21"/>
      <c r="C775" s="19" t="e">
        <f>"DECODE(C_T."&amp;#REF!&amp;", 0, NULL, C_T."&amp;#REF!&amp;") AS "&amp;#REF!&amp;","</f>
        <v>#REF!</v>
      </c>
      <c r="D775" s="21"/>
      <c r="F775" s="21"/>
      <c r="G775" s="21"/>
      <c r="H775" s="21"/>
      <c r="I775" s="21"/>
      <c r="J775" s="21"/>
    </row>
    <row r="776" spans="1:10" ht="11.25" customHeight="1">
      <c r="A776" s="19" t="e">
        <f>"HTP.P('&lt;"&amp;#REF!&amp;"&gt;' || "&amp;IF(MID(#REF!,1,6)="L_STUB","NULL","REC."&amp;#REF!)&amp;" || '&lt;/"&amp;#REF!&amp;"&gt;');"</f>
        <v>#REF!</v>
      </c>
      <c r="B776" s="21"/>
      <c r="C776" s="19" t="e">
        <f>"DECODE(C_T."&amp;#REF!&amp;", 0, NULL, C_T."&amp;#REF!&amp;") AS "&amp;#REF!&amp;","</f>
        <v>#REF!</v>
      </c>
      <c r="D776" s="21"/>
      <c r="F776" s="21"/>
      <c r="G776" s="21"/>
      <c r="H776" s="21"/>
      <c r="I776" s="21"/>
      <c r="J776" s="21"/>
    </row>
    <row r="777" spans="1:10" ht="11.25" customHeight="1">
      <c r="A777" s="19" t="e">
        <f>"HTP.P('&lt;"&amp;#REF!&amp;"&gt;' || "&amp;IF(MID(#REF!,1,6)="L_STUB","NULL","REC."&amp;#REF!)&amp;" || '&lt;/"&amp;#REF!&amp;"&gt;');"</f>
        <v>#REF!</v>
      </c>
      <c r="B777" s="21"/>
      <c r="C777" s="19" t="e">
        <f>"DECODE(C_T."&amp;#REF!&amp;", 0, NULL, C_T."&amp;#REF!&amp;") AS "&amp;#REF!&amp;","</f>
        <v>#REF!</v>
      </c>
      <c r="D777" s="21"/>
      <c r="F777" s="21"/>
      <c r="G777" s="21"/>
      <c r="H777" s="21"/>
      <c r="I777" s="21"/>
      <c r="J777" s="21"/>
    </row>
    <row r="778" spans="1:10" ht="11.25" customHeight="1">
      <c r="A778" s="19" t="e">
        <f>"HTP.P('&lt;"&amp;#REF!&amp;"&gt;' || "&amp;IF(MID(#REF!,1,6)="L_STUB","NULL","REC."&amp;#REF!)&amp;" || '&lt;/"&amp;#REF!&amp;"&gt;');"</f>
        <v>#REF!</v>
      </c>
      <c r="B778" s="21"/>
      <c r="C778" s="19" t="e">
        <f>"DECODE(C_T."&amp;#REF!&amp;", 0, NULL, C_T."&amp;#REF!&amp;") AS "&amp;#REF!&amp;","</f>
        <v>#REF!</v>
      </c>
      <c r="D778" s="21"/>
      <c r="F778" s="21"/>
      <c r="G778" s="21"/>
      <c r="H778" s="21"/>
      <c r="I778" s="21"/>
      <c r="J778" s="21"/>
    </row>
    <row r="779" spans="1:10" ht="11.25" customHeight="1">
      <c r="A779" s="19" t="e">
        <f>"HTP.P('&lt;"&amp;#REF!&amp;"&gt;' || "&amp;IF(MID(#REF!,1,6)="L_STUB","NULL","REC."&amp;#REF!)&amp;" || '&lt;/"&amp;#REF!&amp;"&gt;');"</f>
        <v>#REF!</v>
      </c>
      <c r="B779" s="21"/>
      <c r="C779" s="19" t="e">
        <f>"DECODE(C_T."&amp;#REF!&amp;", 0, NULL, C_T."&amp;#REF!&amp;") AS "&amp;#REF!&amp;","</f>
        <v>#REF!</v>
      </c>
      <c r="D779" s="21"/>
      <c r="F779" s="21"/>
      <c r="G779" s="21"/>
      <c r="H779" s="21"/>
      <c r="I779" s="21"/>
      <c r="J779" s="21"/>
    </row>
    <row r="780" spans="1:10" ht="11.25" customHeight="1">
      <c r="A780" s="19" t="e">
        <f>"HTP.P('&lt;"&amp;#REF!&amp;"&gt;' || "&amp;IF(MID(#REF!,1,6)="L_STUB","NULL","REC."&amp;#REF!)&amp;" || '&lt;/"&amp;#REF!&amp;"&gt;');"</f>
        <v>#REF!</v>
      </c>
      <c r="B780" s="21"/>
      <c r="C780" s="19" t="e">
        <f>"DECODE(C_T."&amp;#REF!&amp;", 0, NULL, C_T."&amp;#REF!&amp;") AS "&amp;#REF!&amp;","</f>
        <v>#REF!</v>
      </c>
      <c r="D780" s="21"/>
      <c r="F780" s="21"/>
      <c r="G780" s="21"/>
      <c r="H780" s="21"/>
      <c r="I780" s="21"/>
      <c r="J780" s="21"/>
    </row>
    <row r="781" spans="1:10" ht="11.25" customHeight="1">
      <c r="A781" s="19" t="e">
        <f>"HTP.P('&lt;"&amp;#REF!&amp;"&gt;' || "&amp;IF(MID(#REF!,1,6)="L_STUB","NULL","REC."&amp;#REF!)&amp;" || '&lt;/"&amp;#REF!&amp;"&gt;');"</f>
        <v>#REF!</v>
      </c>
      <c r="B781" s="21"/>
      <c r="C781" s="19" t="e">
        <f>"DECODE(C_T."&amp;#REF!&amp;", 0, NULL, C_T."&amp;#REF!&amp;") AS "&amp;#REF!&amp;","</f>
        <v>#REF!</v>
      </c>
      <c r="D781" s="21"/>
      <c r="F781" s="21"/>
      <c r="G781" s="21"/>
      <c r="H781" s="21"/>
      <c r="I781" s="21"/>
      <c r="J781" s="21"/>
    </row>
    <row r="782" spans="1:10" ht="11.25" customHeight="1">
      <c r="A782" s="19" t="e">
        <f>"HTP.P('&lt;"&amp;#REF!&amp;"&gt;' || "&amp;IF(MID(#REF!,1,6)="L_STUB","NULL","REC."&amp;#REF!)&amp;" || '&lt;/"&amp;#REF!&amp;"&gt;');"</f>
        <v>#REF!</v>
      </c>
      <c r="B782" s="21"/>
      <c r="C782" s="19" t="e">
        <f>"DECODE(C_T."&amp;#REF!&amp;", 0, NULL, C_T."&amp;#REF!&amp;") AS "&amp;#REF!&amp;","</f>
        <v>#REF!</v>
      </c>
      <c r="D782" s="21"/>
      <c r="F782" s="21"/>
      <c r="G782" s="21"/>
      <c r="H782" s="21"/>
      <c r="I782" s="21"/>
      <c r="J782" s="21"/>
    </row>
    <row r="783" spans="1:10" ht="11.25" customHeight="1">
      <c r="A783" s="19" t="e">
        <f>"HTP.P('&lt;"&amp;#REF!&amp;"&gt;' || "&amp;IF(MID(#REF!,1,6)="L_STUB","NULL","REC."&amp;#REF!)&amp;" || '&lt;/"&amp;#REF!&amp;"&gt;');"</f>
        <v>#REF!</v>
      </c>
      <c r="B783" s="21"/>
      <c r="C783" s="19" t="e">
        <f>"DECODE(C_T."&amp;#REF!&amp;", 0, NULL, C_T."&amp;#REF!&amp;") AS "&amp;#REF!&amp;","</f>
        <v>#REF!</v>
      </c>
      <c r="D783" s="21"/>
      <c r="F783" s="21"/>
      <c r="G783" s="21"/>
      <c r="H783" s="21"/>
      <c r="I783" s="21"/>
      <c r="J783" s="21"/>
    </row>
    <row r="784" spans="1:10" ht="11.25" customHeight="1">
      <c r="A784" s="19" t="e">
        <f>"HTP.P('&lt;"&amp;#REF!&amp;"&gt;' || "&amp;IF(MID(#REF!,1,6)="L_STUB","NULL","REC."&amp;#REF!)&amp;" || '&lt;/"&amp;#REF!&amp;"&gt;');"</f>
        <v>#REF!</v>
      </c>
      <c r="B784" s="21"/>
      <c r="C784" s="19" t="e">
        <f>"DECODE(C_T."&amp;#REF!&amp;", 0, NULL, C_T."&amp;#REF!&amp;") AS "&amp;#REF!&amp;","</f>
        <v>#REF!</v>
      </c>
      <c r="D784" s="21"/>
      <c r="F784" s="21"/>
      <c r="G784" s="21"/>
      <c r="H784" s="21"/>
      <c r="I784" s="21"/>
      <c r="J784" s="21"/>
    </row>
    <row r="785" spans="1:10" ht="11.25" customHeight="1">
      <c r="A785" s="19" t="e">
        <f>"HTP.P('&lt;"&amp;#REF!&amp;"&gt;' || "&amp;IF(MID(#REF!,1,6)="L_STUB","NULL","REC."&amp;#REF!)&amp;" || '&lt;/"&amp;#REF!&amp;"&gt;');"</f>
        <v>#REF!</v>
      </c>
      <c r="B785" s="21"/>
      <c r="C785" s="19" t="e">
        <f>"DECODE(C_T."&amp;#REF!&amp;", 0, NULL, C_T."&amp;#REF!&amp;") AS "&amp;#REF!&amp;","</f>
        <v>#REF!</v>
      </c>
      <c r="D785" s="21"/>
      <c r="F785" s="21"/>
      <c r="G785" s="21"/>
      <c r="H785" s="21"/>
      <c r="I785" s="21"/>
      <c r="J785" s="21"/>
    </row>
    <row r="786" spans="1:10" ht="11.25" customHeight="1">
      <c r="A786" s="19" t="e">
        <f>"HTP.P('&lt;"&amp;#REF!&amp;"&gt;' || "&amp;IF(MID(#REF!,1,6)="L_STUB","NULL","REC."&amp;#REF!)&amp;" || '&lt;/"&amp;#REF!&amp;"&gt;');"</f>
        <v>#REF!</v>
      </c>
      <c r="B786" s="21"/>
      <c r="C786" s="19" t="e">
        <f>"DECODE(C_T."&amp;#REF!&amp;", 0, NULL, C_T."&amp;#REF!&amp;") AS "&amp;#REF!&amp;","</f>
        <v>#REF!</v>
      </c>
      <c r="D786" s="21"/>
      <c r="F786" s="21"/>
      <c r="G786" s="21"/>
      <c r="H786" s="21"/>
      <c r="I786" s="21"/>
      <c r="J786" s="21"/>
    </row>
    <row r="787" spans="1:10" ht="11.25" customHeight="1">
      <c r="A787" s="19" t="e">
        <f>"HTP.P('&lt;"&amp;#REF!&amp;"&gt;' || "&amp;IF(MID(#REF!,1,6)="L_STUB","NULL","REC."&amp;#REF!)&amp;" || '&lt;/"&amp;#REF!&amp;"&gt;');"</f>
        <v>#REF!</v>
      </c>
      <c r="B787" s="21"/>
      <c r="C787" s="19" t="e">
        <f>"DECODE(C_T."&amp;#REF!&amp;", 0, NULL, C_T."&amp;#REF!&amp;") AS "&amp;#REF!&amp;","</f>
        <v>#REF!</v>
      </c>
      <c r="D787" s="21"/>
      <c r="F787" s="21"/>
      <c r="G787" s="21"/>
      <c r="H787" s="21"/>
      <c r="I787" s="21"/>
      <c r="J787" s="21"/>
    </row>
    <row r="788" spans="1:10" ht="11.25" customHeight="1">
      <c r="A788" s="19" t="e">
        <f>"HTP.P('&lt;"&amp;#REF!&amp;"&gt;' || "&amp;IF(MID(#REF!,1,6)="L_STUB","NULL","REC."&amp;#REF!)&amp;" || '&lt;/"&amp;#REF!&amp;"&gt;');"</f>
        <v>#REF!</v>
      </c>
      <c r="B788" s="21"/>
      <c r="C788" s="19" t="e">
        <f>"DECODE(C_T."&amp;#REF!&amp;", 0, NULL, C_T."&amp;#REF!&amp;") AS "&amp;#REF!&amp;","</f>
        <v>#REF!</v>
      </c>
      <c r="D788" s="21"/>
      <c r="F788" s="21"/>
      <c r="G788" s="21"/>
      <c r="H788" s="21"/>
      <c r="I788" s="21"/>
      <c r="J788" s="21"/>
    </row>
    <row r="789" spans="1:10" ht="11.25" customHeight="1">
      <c r="A789" s="19" t="e">
        <f>"HTP.P('&lt;"&amp;#REF!&amp;"&gt;' || "&amp;IF(MID(#REF!,1,6)="L_STUB","NULL","REC."&amp;#REF!)&amp;" || '&lt;/"&amp;#REF!&amp;"&gt;');"</f>
        <v>#REF!</v>
      </c>
      <c r="B789" s="21"/>
      <c r="C789" s="19" t="e">
        <f>"DECODE(C_T."&amp;#REF!&amp;", 0, NULL, C_T."&amp;#REF!&amp;") AS "&amp;#REF!&amp;","</f>
        <v>#REF!</v>
      </c>
      <c r="D789" s="21"/>
      <c r="F789" s="21"/>
      <c r="G789" s="21"/>
      <c r="H789" s="21"/>
      <c r="I789" s="21"/>
      <c r="J789" s="21"/>
    </row>
    <row r="790" spans="1:10" ht="11.25" customHeight="1">
      <c r="A790" s="19" t="e">
        <f>"HTP.P('&lt;"&amp;#REF!&amp;"&gt;' || "&amp;IF(MID(#REF!,1,6)="L_STUB","NULL","REC."&amp;#REF!)&amp;" || '&lt;/"&amp;#REF!&amp;"&gt;');"</f>
        <v>#REF!</v>
      </c>
      <c r="B790" s="21"/>
      <c r="C790" s="19" t="e">
        <f>"DECODE(C_T."&amp;#REF!&amp;", 0, NULL, C_T."&amp;#REF!&amp;") AS "&amp;#REF!&amp;","</f>
        <v>#REF!</v>
      </c>
      <c r="D790" s="21"/>
      <c r="F790" s="21"/>
      <c r="G790" s="21"/>
      <c r="H790" s="21"/>
      <c r="I790" s="21"/>
      <c r="J790" s="21"/>
    </row>
    <row r="791" spans="1:10" ht="11.25" customHeight="1">
      <c r="A791" s="19" t="e">
        <f>"HTP.P('&lt;"&amp;#REF!&amp;"&gt;' || "&amp;IF(MID(#REF!,1,6)="L_STUB","NULL","REC."&amp;#REF!)&amp;" || '&lt;/"&amp;#REF!&amp;"&gt;');"</f>
        <v>#REF!</v>
      </c>
      <c r="B791" s="21"/>
      <c r="C791" s="19" t="e">
        <f>"DECODE(C_T."&amp;#REF!&amp;", 0, NULL, C_T."&amp;#REF!&amp;") AS "&amp;#REF!&amp;","</f>
        <v>#REF!</v>
      </c>
      <c r="D791" s="21"/>
      <c r="F791" s="21"/>
      <c r="G791" s="21"/>
      <c r="H791" s="21"/>
      <c r="I791" s="21"/>
      <c r="J791" s="21"/>
    </row>
    <row r="792" spans="1:10" ht="11.25" customHeight="1">
      <c r="A792" s="19" t="e">
        <f>"HTP.P('&lt;"&amp;#REF!&amp;"&gt;' || "&amp;IF(MID(#REF!,1,6)="L_STUB","NULL","REC."&amp;#REF!)&amp;" || '&lt;/"&amp;#REF!&amp;"&gt;');"</f>
        <v>#REF!</v>
      </c>
      <c r="B792" s="21"/>
      <c r="C792" s="19" t="e">
        <f>"DECODE(C_T."&amp;#REF!&amp;", 0, NULL, C_T."&amp;#REF!&amp;") AS "&amp;#REF!&amp;","</f>
        <v>#REF!</v>
      </c>
      <c r="D792" s="21"/>
      <c r="F792" s="21"/>
      <c r="G792" s="21"/>
      <c r="H792" s="21"/>
      <c r="I792" s="21"/>
      <c r="J792" s="21"/>
    </row>
    <row r="793" spans="1:10" ht="11.25" customHeight="1">
      <c r="A793" s="19" t="e">
        <f>"HTP.P('&lt;"&amp;#REF!&amp;"&gt;' || "&amp;IF(MID(#REF!,1,6)="L_STUB","NULL","REC."&amp;#REF!)&amp;" || '&lt;/"&amp;#REF!&amp;"&gt;');"</f>
        <v>#REF!</v>
      </c>
      <c r="B793" s="21"/>
      <c r="C793" s="19" t="e">
        <f>"DECODE(C_T."&amp;#REF!&amp;", 0, NULL, C_T."&amp;#REF!&amp;") AS "&amp;#REF!&amp;","</f>
        <v>#REF!</v>
      </c>
      <c r="D793" s="21"/>
      <c r="F793" s="21"/>
      <c r="G793" s="21"/>
      <c r="H793" s="21"/>
      <c r="I793" s="21"/>
      <c r="J793" s="21"/>
    </row>
    <row r="794" spans="1:10" ht="11.25" customHeight="1">
      <c r="A794" s="19" t="e">
        <f>"HTP.P('&lt;"&amp;#REF!&amp;"&gt;' || "&amp;IF(MID(#REF!,1,6)="L_STUB","NULL","REC."&amp;#REF!)&amp;" || '&lt;/"&amp;#REF!&amp;"&gt;');"</f>
        <v>#REF!</v>
      </c>
      <c r="B794" s="21"/>
      <c r="C794" s="19" t="e">
        <f>"DECODE(C_T."&amp;#REF!&amp;", 0, NULL, C_T."&amp;#REF!&amp;") AS "&amp;#REF!&amp;","</f>
        <v>#REF!</v>
      </c>
      <c r="D794" s="21"/>
      <c r="F794" s="21"/>
      <c r="G794" s="21"/>
      <c r="H794" s="21"/>
      <c r="I794" s="21"/>
      <c r="J794" s="21"/>
    </row>
    <row r="795" spans="1:10" ht="11.25" customHeight="1">
      <c r="A795" s="19" t="e">
        <f>"HTP.P('&lt;"&amp;#REF!&amp;"&gt;' || "&amp;IF(MID(#REF!,1,6)="L_STUB","NULL","REC."&amp;#REF!)&amp;" || '&lt;/"&amp;#REF!&amp;"&gt;');"</f>
        <v>#REF!</v>
      </c>
      <c r="B795" s="21"/>
      <c r="C795" s="19" t="e">
        <f>"DECODE(C_T."&amp;#REF!&amp;", 0, NULL, C_T."&amp;#REF!&amp;") AS "&amp;#REF!&amp;","</f>
        <v>#REF!</v>
      </c>
      <c r="D795" s="21"/>
      <c r="F795" s="21"/>
      <c r="G795" s="21"/>
      <c r="H795" s="21"/>
      <c r="I795" s="21"/>
      <c r="J795" s="21"/>
    </row>
    <row r="796" spans="1:10" ht="11.25" customHeight="1">
      <c r="A796" s="19" t="e">
        <f>"HTP.P('&lt;"&amp;#REF!&amp;"&gt;' || "&amp;IF(MID(#REF!,1,6)="L_STUB","NULL","REC."&amp;#REF!)&amp;" || '&lt;/"&amp;#REF!&amp;"&gt;');"</f>
        <v>#REF!</v>
      </c>
      <c r="B796" s="21"/>
      <c r="C796" s="19" t="e">
        <f>"DECODE(C_T."&amp;#REF!&amp;", 0, NULL, C_T."&amp;#REF!&amp;") AS "&amp;#REF!&amp;","</f>
        <v>#REF!</v>
      </c>
      <c r="D796" s="21"/>
      <c r="F796" s="21"/>
      <c r="G796" s="21"/>
      <c r="H796" s="21"/>
      <c r="I796" s="21"/>
      <c r="J796" s="21"/>
    </row>
    <row r="797" spans="1:10" ht="11.25" customHeight="1">
      <c r="A797" s="19" t="e">
        <f>"HTP.P('&lt;"&amp;#REF!&amp;"&gt;' || "&amp;IF(MID(#REF!,1,6)="L_STUB","NULL","REC."&amp;#REF!)&amp;" || '&lt;/"&amp;#REF!&amp;"&gt;');"</f>
        <v>#REF!</v>
      </c>
      <c r="B797" s="21"/>
      <c r="C797" s="19" t="e">
        <f>"DECODE(C_T."&amp;#REF!&amp;", 0, NULL, C_T."&amp;#REF!&amp;") AS "&amp;#REF!&amp;","</f>
        <v>#REF!</v>
      </c>
      <c r="D797" s="21"/>
      <c r="F797" s="21"/>
      <c r="G797" s="21"/>
      <c r="H797" s="21"/>
      <c r="I797" s="21"/>
      <c r="J797" s="21"/>
    </row>
    <row r="798" spans="1:10" ht="11.25" customHeight="1">
      <c r="A798" s="19" t="e">
        <f>"HTP.P('&lt;"&amp;#REF!&amp;"&gt;' || "&amp;IF(MID(#REF!,1,6)="L_STUB","NULL","REC."&amp;#REF!)&amp;" || '&lt;/"&amp;#REF!&amp;"&gt;');"</f>
        <v>#REF!</v>
      </c>
      <c r="B798" s="21"/>
      <c r="C798" s="19" t="e">
        <f>"DECODE(C_T."&amp;#REF!&amp;", 0, NULL, C_T."&amp;#REF!&amp;") AS "&amp;#REF!&amp;","</f>
        <v>#REF!</v>
      </c>
      <c r="D798" s="21"/>
      <c r="F798" s="21"/>
      <c r="G798" s="21"/>
      <c r="H798" s="21"/>
      <c r="I798" s="21"/>
      <c r="J798" s="21"/>
    </row>
    <row r="799" spans="1:10" ht="11.25" customHeight="1">
      <c r="A799" s="19" t="e">
        <f>"HTP.P('&lt;"&amp;#REF!&amp;"&gt;' || "&amp;IF(MID(#REF!,1,6)="L_STUB","NULL","REC."&amp;#REF!)&amp;" || '&lt;/"&amp;#REF!&amp;"&gt;');"</f>
        <v>#REF!</v>
      </c>
      <c r="B799" s="21"/>
      <c r="C799" s="19" t="e">
        <f>"DECODE(C_T."&amp;#REF!&amp;", 0, NULL, C_T."&amp;#REF!&amp;") AS "&amp;#REF!&amp;","</f>
        <v>#REF!</v>
      </c>
      <c r="D799" s="21"/>
      <c r="F799" s="21"/>
      <c r="G799" s="21"/>
      <c r="H799" s="21"/>
      <c r="I799" s="21"/>
      <c r="J799" s="21"/>
    </row>
    <row r="800" spans="1:10" ht="11.25" customHeight="1">
      <c r="A800" s="19" t="e">
        <f>"HTP.P('&lt;"&amp;#REF!&amp;"&gt;' || "&amp;IF(MID(#REF!,1,6)="L_STUB","NULL","REC."&amp;#REF!)&amp;" || '&lt;/"&amp;#REF!&amp;"&gt;');"</f>
        <v>#REF!</v>
      </c>
      <c r="B800" s="21"/>
      <c r="C800" s="19" t="e">
        <f>"DECODE(C_T."&amp;#REF!&amp;", 0, NULL, C_T."&amp;#REF!&amp;") AS "&amp;#REF!&amp;","</f>
        <v>#REF!</v>
      </c>
      <c r="D800" s="21"/>
      <c r="F800" s="21"/>
      <c r="G800" s="21"/>
      <c r="H800" s="21"/>
      <c r="I800" s="21"/>
      <c r="J800" s="21"/>
    </row>
    <row r="801" spans="1:10" ht="11.25" customHeight="1">
      <c r="A801" s="19" t="e">
        <f>"HTP.P('&lt;"&amp;#REF!&amp;"&gt;' || "&amp;IF(MID(#REF!,1,6)="L_STUB","NULL","REC."&amp;#REF!)&amp;" || '&lt;/"&amp;#REF!&amp;"&gt;');"</f>
        <v>#REF!</v>
      </c>
      <c r="B801" s="21"/>
      <c r="C801" s="19" t="e">
        <f>"DECODE(C_T."&amp;#REF!&amp;", 0, NULL, C_T."&amp;#REF!&amp;") AS "&amp;#REF!&amp;","</f>
        <v>#REF!</v>
      </c>
      <c r="D801" s="21"/>
      <c r="F801" s="21"/>
      <c r="G801" s="21"/>
      <c r="H801" s="21"/>
      <c r="I801" s="21"/>
      <c r="J801" s="21"/>
    </row>
    <row r="802" spans="1:10" ht="11.25" customHeight="1">
      <c r="A802" s="19" t="e">
        <f>"HTP.P('&lt;"&amp;#REF!&amp;"&gt;' || "&amp;IF(MID(#REF!,1,6)="L_STUB","NULL","REC."&amp;#REF!)&amp;" || '&lt;/"&amp;#REF!&amp;"&gt;');"</f>
        <v>#REF!</v>
      </c>
      <c r="B802" s="21"/>
      <c r="C802" s="19" t="e">
        <f>"DECODE(C_T."&amp;#REF!&amp;", 0, NULL, C_T."&amp;#REF!&amp;") AS "&amp;#REF!&amp;","</f>
        <v>#REF!</v>
      </c>
      <c r="D802" s="21"/>
      <c r="F802" s="21"/>
      <c r="G802" s="21"/>
      <c r="H802" s="21"/>
      <c r="I802" s="21"/>
      <c r="J802" s="21"/>
    </row>
    <row r="803" spans="1:10" ht="11.25" customHeight="1">
      <c r="A803" s="19" t="e">
        <f>"HTP.P('&lt;"&amp;#REF!&amp;"&gt;' || "&amp;IF(MID(#REF!,1,6)="L_STUB","NULL","REC."&amp;#REF!)&amp;" || '&lt;/"&amp;#REF!&amp;"&gt;');"</f>
        <v>#REF!</v>
      </c>
      <c r="B803" s="21"/>
      <c r="C803" s="19" t="e">
        <f>"DECODE(C_T."&amp;#REF!&amp;", 0, NULL, C_T."&amp;#REF!&amp;") AS "&amp;#REF!&amp;","</f>
        <v>#REF!</v>
      </c>
      <c r="D803" s="21"/>
      <c r="F803" s="21"/>
      <c r="G803" s="21"/>
      <c r="H803" s="21"/>
      <c r="I803" s="21"/>
      <c r="J803" s="21"/>
    </row>
    <row r="804" spans="1:10" ht="11.25" customHeight="1">
      <c r="A804" s="19" t="e">
        <f>"HTP.P('&lt;"&amp;#REF!&amp;"&gt;' || "&amp;IF(MID(#REF!,1,6)="L_STUB","NULL","REC."&amp;#REF!)&amp;" || '&lt;/"&amp;#REF!&amp;"&gt;');"</f>
        <v>#REF!</v>
      </c>
      <c r="B804" s="21"/>
      <c r="C804" s="19" t="e">
        <f>"DECODE(C_T."&amp;#REF!&amp;", 0, NULL, C_T."&amp;#REF!&amp;") AS "&amp;#REF!&amp;","</f>
        <v>#REF!</v>
      </c>
      <c r="D804" s="21"/>
      <c r="F804" s="21"/>
      <c r="G804" s="21"/>
      <c r="H804" s="21"/>
      <c r="I804" s="21"/>
      <c r="J804" s="21"/>
    </row>
    <row r="805" spans="1:10" ht="11.25" customHeight="1">
      <c r="A805" s="19" t="e">
        <f>"HTP.P('&lt;"&amp;#REF!&amp;"&gt;' || "&amp;IF(MID(#REF!,1,6)="L_STUB","NULL","REC."&amp;#REF!)&amp;" || '&lt;/"&amp;#REF!&amp;"&gt;');"</f>
        <v>#REF!</v>
      </c>
      <c r="B805" s="21"/>
      <c r="C805" s="19" t="e">
        <f>"DECODE(C_T."&amp;#REF!&amp;", 0, NULL, C_T."&amp;#REF!&amp;") AS "&amp;#REF!&amp;","</f>
        <v>#REF!</v>
      </c>
      <c r="D805" s="21"/>
      <c r="F805" s="21"/>
      <c r="G805" s="21"/>
      <c r="H805" s="21"/>
      <c r="I805" s="21"/>
      <c r="J805" s="21"/>
    </row>
    <row r="806" spans="1:10" ht="11.25" customHeight="1">
      <c r="A806" s="19" t="e">
        <f>"HTP.P('&lt;"&amp;#REF!&amp;"&gt;' || "&amp;IF(MID(#REF!,1,6)="L_STUB","NULL","REC."&amp;#REF!)&amp;" || '&lt;/"&amp;#REF!&amp;"&gt;');"</f>
        <v>#REF!</v>
      </c>
      <c r="B806" s="21"/>
      <c r="C806" s="19" t="e">
        <f>"DECODE(C_T."&amp;#REF!&amp;", 0, NULL, C_T."&amp;#REF!&amp;") AS "&amp;#REF!&amp;","</f>
        <v>#REF!</v>
      </c>
      <c r="D806" s="21"/>
      <c r="F806" s="21"/>
      <c r="G806" s="21"/>
      <c r="H806" s="21"/>
      <c r="I806" s="21"/>
      <c r="J806" s="21"/>
    </row>
    <row r="807" spans="1:10" ht="11.25" customHeight="1">
      <c r="A807" s="19" t="e">
        <f>"HTP.P('&lt;"&amp;#REF!&amp;"&gt;' || "&amp;IF(MID(#REF!,1,6)="L_STUB","NULL","REC."&amp;#REF!)&amp;" || '&lt;/"&amp;#REF!&amp;"&gt;');"</f>
        <v>#REF!</v>
      </c>
      <c r="B807" s="21"/>
      <c r="C807" s="19" t="e">
        <f>"DECODE(C_T."&amp;#REF!&amp;", 0, NULL, C_T."&amp;#REF!&amp;") AS "&amp;#REF!&amp;","</f>
        <v>#REF!</v>
      </c>
      <c r="D807" s="21"/>
      <c r="F807" s="21"/>
      <c r="G807" s="21"/>
      <c r="H807" s="21"/>
      <c r="I807" s="21"/>
      <c r="J807" s="21"/>
    </row>
    <row r="808" spans="1:10" ht="11.25" customHeight="1">
      <c r="A808" s="19" t="e">
        <f>"HTP.P('&lt;"&amp;#REF!&amp;"&gt;' || "&amp;IF(MID(#REF!,1,6)="L_STUB","NULL","REC."&amp;#REF!)&amp;" || '&lt;/"&amp;#REF!&amp;"&gt;');"</f>
        <v>#REF!</v>
      </c>
      <c r="B808" s="21"/>
      <c r="C808" s="19" t="e">
        <f>"DECODE(C_T."&amp;#REF!&amp;", 0, NULL, C_T."&amp;#REF!&amp;") AS "&amp;#REF!&amp;","</f>
        <v>#REF!</v>
      </c>
      <c r="D808" s="21"/>
      <c r="F808" s="21"/>
      <c r="G808" s="21"/>
      <c r="H808" s="21"/>
      <c r="I808" s="21"/>
      <c r="J808" s="21"/>
    </row>
    <row r="809" spans="1:10" ht="11.25" customHeight="1">
      <c r="A809" s="19" t="e">
        <f>"HTP.P('&lt;"&amp;#REF!&amp;"&gt;' || "&amp;IF(MID(#REF!,1,6)="L_STUB","NULL","REC."&amp;#REF!)&amp;" || '&lt;/"&amp;#REF!&amp;"&gt;');"</f>
        <v>#REF!</v>
      </c>
      <c r="B809" s="21"/>
      <c r="C809" s="19" t="e">
        <f>"DECODE(C_T."&amp;#REF!&amp;", 0, NULL, C_T."&amp;#REF!&amp;") AS "&amp;#REF!&amp;","</f>
        <v>#REF!</v>
      </c>
      <c r="D809" s="21"/>
      <c r="F809" s="21"/>
      <c r="G809" s="21"/>
      <c r="H809" s="21"/>
      <c r="I809" s="21"/>
      <c r="J809" s="21"/>
    </row>
    <row r="810" spans="1:10" ht="11.25" customHeight="1">
      <c r="A810" s="19" t="e">
        <f>"HTP.P('&lt;"&amp;#REF!&amp;"&gt;' || "&amp;IF(MID(#REF!,1,6)="L_STUB","NULL","REC."&amp;#REF!)&amp;" || '&lt;/"&amp;#REF!&amp;"&gt;');"</f>
        <v>#REF!</v>
      </c>
      <c r="B810" s="21"/>
      <c r="C810" s="19" t="e">
        <f>"DECODE(C_T."&amp;#REF!&amp;", 0, NULL, C_T."&amp;#REF!&amp;") AS "&amp;#REF!&amp;","</f>
        <v>#REF!</v>
      </c>
      <c r="D810" s="21"/>
      <c r="F810" s="21"/>
      <c r="G810" s="21"/>
      <c r="H810" s="21"/>
      <c r="I810" s="21"/>
      <c r="J810" s="21"/>
    </row>
    <row r="811" spans="1:10" ht="11.25" customHeight="1">
      <c r="A811" s="19" t="e">
        <f>"HTP.P('&lt;"&amp;#REF!&amp;"&gt;' || "&amp;IF(MID(#REF!,1,6)="L_STUB","NULL","REC."&amp;#REF!)&amp;" || '&lt;/"&amp;#REF!&amp;"&gt;');"</f>
        <v>#REF!</v>
      </c>
      <c r="B811" s="21"/>
      <c r="C811" s="19" t="e">
        <f>"DECODE(C_T."&amp;#REF!&amp;", 0, NULL, C_T."&amp;#REF!&amp;") AS "&amp;#REF!&amp;","</f>
        <v>#REF!</v>
      </c>
      <c r="D811" s="21"/>
      <c r="F811" s="21"/>
      <c r="G811" s="21"/>
      <c r="H811" s="21"/>
      <c r="I811" s="21"/>
      <c r="J811" s="21"/>
    </row>
    <row r="812" spans="1:10" ht="11.25" customHeight="1">
      <c r="A812" s="19" t="e">
        <f>"HTP.P('&lt;"&amp;#REF!&amp;"&gt;' || "&amp;IF(MID(#REF!,1,6)="L_STUB","NULL","REC."&amp;#REF!)&amp;" || '&lt;/"&amp;#REF!&amp;"&gt;');"</f>
        <v>#REF!</v>
      </c>
      <c r="B812" s="21"/>
      <c r="C812" s="19" t="e">
        <f>"DECODE(C_T."&amp;#REF!&amp;", 0, NULL, C_T."&amp;#REF!&amp;") AS "&amp;#REF!&amp;","</f>
        <v>#REF!</v>
      </c>
      <c r="D812" s="21"/>
      <c r="F812" s="21"/>
      <c r="G812" s="21"/>
      <c r="H812" s="21"/>
      <c r="I812" s="21"/>
      <c r="J812" s="21"/>
    </row>
    <row r="813" spans="1:10" ht="11.25" customHeight="1">
      <c r="A813" s="19" t="e">
        <f>"HTP.P('&lt;"&amp;#REF!&amp;"&gt;' || "&amp;IF(MID(#REF!,1,6)="L_STUB","NULL","REC."&amp;#REF!)&amp;" || '&lt;/"&amp;#REF!&amp;"&gt;');"</f>
        <v>#REF!</v>
      </c>
      <c r="B813" s="21"/>
      <c r="C813" s="19" t="e">
        <f>"DECODE(C_T."&amp;#REF!&amp;", 0, NULL, C_T."&amp;#REF!&amp;") AS "&amp;#REF!&amp;","</f>
        <v>#REF!</v>
      </c>
      <c r="D813" s="21"/>
      <c r="F813" s="21"/>
      <c r="G813" s="21"/>
      <c r="H813" s="21"/>
      <c r="I813" s="21"/>
      <c r="J813" s="21"/>
    </row>
    <row r="814" spans="1:10" ht="11.25" customHeight="1">
      <c r="A814" s="19" t="e">
        <f>"HTP.P('&lt;"&amp;#REF!&amp;"&gt;' || "&amp;IF(MID(#REF!,1,6)="L_STUB","NULL","REC."&amp;#REF!)&amp;" || '&lt;/"&amp;#REF!&amp;"&gt;');"</f>
        <v>#REF!</v>
      </c>
      <c r="B814" s="21"/>
      <c r="C814" s="19" t="e">
        <f>"DECODE(C_T."&amp;#REF!&amp;", 0, NULL, C_T."&amp;#REF!&amp;") AS "&amp;#REF!&amp;","</f>
        <v>#REF!</v>
      </c>
      <c r="D814" s="21"/>
      <c r="F814" s="21"/>
      <c r="G814" s="21"/>
      <c r="H814" s="21"/>
      <c r="I814" s="21"/>
      <c r="J814" s="21"/>
    </row>
    <row r="815" spans="1:10" ht="11.25" customHeight="1">
      <c r="A815" s="19" t="e">
        <f>"HTP.P('&lt;"&amp;#REF!&amp;"&gt;' || "&amp;IF(MID(#REF!,1,6)="L_STUB","NULL","REC."&amp;#REF!)&amp;" || '&lt;/"&amp;#REF!&amp;"&gt;');"</f>
        <v>#REF!</v>
      </c>
      <c r="B815" s="21"/>
      <c r="C815" s="19" t="e">
        <f>"DECODE(C_T."&amp;#REF!&amp;", 0, NULL, C_T."&amp;#REF!&amp;") AS "&amp;#REF!&amp;","</f>
        <v>#REF!</v>
      </c>
      <c r="D815" s="21"/>
      <c r="F815" s="21"/>
      <c r="G815" s="21"/>
      <c r="H815" s="21"/>
      <c r="I815" s="21"/>
      <c r="J815" s="21"/>
    </row>
    <row r="816" spans="1:10" ht="11.25" customHeight="1">
      <c r="A816" s="19" t="e">
        <f>"HTP.P('&lt;"&amp;#REF!&amp;"&gt;' || "&amp;IF(MID(#REF!,1,6)="L_STUB","NULL","REC."&amp;#REF!)&amp;" || '&lt;/"&amp;#REF!&amp;"&gt;');"</f>
        <v>#REF!</v>
      </c>
      <c r="B816" s="21"/>
      <c r="C816" s="19" t="e">
        <f>"DECODE(C_T."&amp;#REF!&amp;", 0, NULL, C_T."&amp;#REF!&amp;") AS "&amp;#REF!&amp;","</f>
        <v>#REF!</v>
      </c>
      <c r="D816" s="21"/>
      <c r="F816" s="21"/>
      <c r="G816" s="21"/>
      <c r="H816" s="21"/>
      <c r="I816" s="21"/>
      <c r="J816" s="21"/>
    </row>
    <row r="817" spans="1:10" ht="11.25" customHeight="1">
      <c r="A817" s="19" t="e">
        <f>"HTP.P('&lt;"&amp;#REF!&amp;"&gt;' || "&amp;IF(MID(#REF!,1,6)="L_STUB","NULL","REC."&amp;#REF!)&amp;" || '&lt;/"&amp;#REF!&amp;"&gt;');"</f>
        <v>#REF!</v>
      </c>
      <c r="B817" s="21"/>
      <c r="C817" s="19" t="e">
        <f>"DECODE(C_T."&amp;#REF!&amp;", 0, NULL, C_T."&amp;#REF!&amp;") AS "&amp;#REF!&amp;","</f>
        <v>#REF!</v>
      </c>
      <c r="D817" s="21"/>
      <c r="F817" s="21"/>
      <c r="G817" s="21"/>
      <c r="H817" s="21"/>
      <c r="I817" s="21"/>
      <c r="J817" s="21"/>
    </row>
    <row r="818" spans="1:10" ht="11.25" customHeight="1">
      <c r="A818" s="19" t="e">
        <f>"HTP.P('&lt;"&amp;#REF!&amp;"&gt;' || "&amp;IF(MID(#REF!,1,6)="L_STUB","NULL","REC."&amp;#REF!)&amp;" || '&lt;/"&amp;#REF!&amp;"&gt;');"</f>
        <v>#REF!</v>
      </c>
      <c r="B818" s="21"/>
      <c r="C818" s="19" t="e">
        <f>"DECODE(C_T."&amp;#REF!&amp;", 0, NULL, C_T."&amp;#REF!&amp;") AS "&amp;#REF!&amp;","</f>
        <v>#REF!</v>
      </c>
      <c r="D818" s="21"/>
      <c r="F818" s="21"/>
      <c r="G818" s="21"/>
      <c r="H818" s="21"/>
      <c r="I818" s="21"/>
      <c r="J818" s="21"/>
    </row>
    <row r="819" spans="1:10" ht="11.25" customHeight="1">
      <c r="A819" s="19" t="e">
        <f>"HTP.P('&lt;"&amp;#REF!&amp;"&gt;' || "&amp;IF(MID(#REF!,1,6)="L_STUB","NULL","REC."&amp;#REF!)&amp;" || '&lt;/"&amp;#REF!&amp;"&gt;');"</f>
        <v>#REF!</v>
      </c>
      <c r="B819" s="21"/>
      <c r="C819" s="19" t="e">
        <f>"DECODE(C_T."&amp;#REF!&amp;", 0, NULL, C_T."&amp;#REF!&amp;") AS "&amp;#REF!&amp;","</f>
        <v>#REF!</v>
      </c>
      <c r="D819" s="21"/>
      <c r="F819" s="21"/>
      <c r="G819" s="21"/>
      <c r="H819" s="21"/>
      <c r="I819" s="21"/>
      <c r="J819" s="21"/>
    </row>
    <row r="820" spans="1:10" ht="11.25" customHeight="1">
      <c r="A820" s="19" t="e">
        <f>"HTP.P('&lt;"&amp;#REF!&amp;"&gt;' || "&amp;IF(MID(#REF!,1,6)="L_STUB","NULL","REC."&amp;#REF!)&amp;" || '&lt;/"&amp;#REF!&amp;"&gt;');"</f>
        <v>#REF!</v>
      </c>
      <c r="B820" s="21"/>
      <c r="C820" s="19" t="e">
        <f>"DECODE(C_T."&amp;#REF!&amp;", 0, NULL, C_T."&amp;#REF!&amp;") AS "&amp;#REF!&amp;","</f>
        <v>#REF!</v>
      </c>
      <c r="D820" s="21"/>
      <c r="F820" s="21"/>
      <c r="G820" s="21"/>
      <c r="H820" s="21"/>
      <c r="I820" s="21"/>
      <c r="J820" s="21"/>
    </row>
    <row r="821" spans="1:10" ht="11.25" customHeight="1">
      <c r="A821" s="19" t="e">
        <f>"HTP.P('&lt;"&amp;#REF!&amp;"&gt;' || "&amp;IF(MID(#REF!,1,6)="L_STUB","NULL","REC."&amp;#REF!)&amp;" || '&lt;/"&amp;#REF!&amp;"&gt;');"</f>
        <v>#REF!</v>
      </c>
      <c r="B821" s="21"/>
      <c r="C821" s="19" t="e">
        <f>"DECODE(C_T."&amp;#REF!&amp;", 0, NULL, C_T."&amp;#REF!&amp;") AS "&amp;#REF!&amp;","</f>
        <v>#REF!</v>
      </c>
      <c r="D821" s="21"/>
      <c r="F821" s="21"/>
      <c r="G821" s="21"/>
      <c r="H821" s="21"/>
      <c r="I821" s="21"/>
      <c r="J821" s="21"/>
    </row>
    <row r="822" spans="1:10" ht="11.25" customHeight="1">
      <c r="A822" s="19" t="e">
        <f>"HTP.P('&lt;"&amp;#REF!&amp;"&gt;' || "&amp;IF(MID(#REF!,1,6)="L_STUB","NULL","REC."&amp;#REF!)&amp;" || '&lt;/"&amp;#REF!&amp;"&gt;');"</f>
        <v>#REF!</v>
      </c>
      <c r="B822" s="21"/>
      <c r="C822" s="19" t="e">
        <f>"DECODE(C_T."&amp;#REF!&amp;", 0, NULL, C_T."&amp;#REF!&amp;") AS "&amp;#REF!&amp;","</f>
        <v>#REF!</v>
      </c>
      <c r="D822" s="21"/>
      <c r="F822" s="21"/>
      <c r="G822" s="21"/>
      <c r="H822" s="21"/>
      <c r="I822" s="21"/>
      <c r="J822" s="21"/>
    </row>
    <row r="823" spans="1:10" ht="11.25" customHeight="1">
      <c r="A823" s="19" t="e">
        <f>"HTP.P('&lt;"&amp;#REF!&amp;"&gt;' || "&amp;IF(MID(#REF!,1,6)="L_STUB","NULL","REC."&amp;#REF!)&amp;" || '&lt;/"&amp;#REF!&amp;"&gt;');"</f>
        <v>#REF!</v>
      </c>
      <c r="B823" s="21"/>
      <c r="C823" s="19" t="e">
        <f>"DECODE(C_T."&amp;#REF!&amp;", 0, NULL, C_T."&amp;#REF!&amp;") AS "&amp;#REF!&amp;","</f>
        <v>#REF!</v>
      </c>
      <c r="D823" s="21"/>
      <c r="F823" s="21"/>
      <c r="G823" s="21"/>
      <c r="H823" s="21"/>
      <c r="I823" s="21"/>
      <c r="J823" s="21"/>
    </row>
    <row r="824" spans="1:10" ht="11.25" customHeight="1">
      <c r="A824" s="19" t="e">
        <f>"HTP.P('&lt;"&amp;#REF!&amp;"&gt;' || "&amp;IF(MID(#REF!,1,6)="L_STUB","NULL","REC."&amp;#REF!)&amp;" || '&lt;/"&amp;#REF!&amp;"&gt;');"</f>
        <v>#REF!</v>
      </c>
      <c r="B824" s="21"/>
      <c r="C824" s="19" t="e">
        <f>"DECODE(C_T."&amp;#REF!&amp;", 0, NULL, C_T."&amp;#REF!&amp;") AS "&amp;#REF!&amp;","</f>
        <v>#REF!</v>
      </c>
      <c r="D824" s="21"/>
      <c r="F824" s="21"/>
      <c r="G824" s="21"/>
      <c r="H824" s="21"/>
      <c r="I824" s="21"/>
      <c r="J824" s="21"/>
    </row>
    <row r="825" spans="1:10" ht="11.25" customHeight="1">
      <c r="A825" s="19" t="e">
        <f>"HTP.P('&lt;"&amp;#REF!&amp;"&gt;' || "&amp;IF(MID(#REF!,1,6)="L_STUB","NULL","REC."&amp;#REF!)&amp;" || '&lt;/"&amp;#REF!&amp;"&gt;');"</f>
        <v>#REF!</v>
      </c>
      <c r="B825" s="21"/>
      <c r="C825" s="19" t="e">
        <f>"DECODE(C_T."&amp;#REF!&amp;", 0, NULL, C_T."&amp;#REF!&amp;") AS "&amp;#REF!&amp;","</f>
        <v>#REF!</v>
      </c>
      <c r="D825" s="21"/>
      <c r="F825" s="21"/>
      <c r="G825" s="21"/>
      <c r="H825" s="21"/>
      <c r="I825" s="21"/>
      <c r="J825" s="21"/>
    </row>
    <row r="826" spans="1:10" ht="11.25" customHeight="1">
      <c r="A826" s="19" t="e">
        <f>"HTP.P('&lt;"&amp;#REF!&amp;"&gt;' || "&amp;IF(MID(#REF!,1,6)="L_STUB","NULL","REC."&amp;#REF!)&amp;" || '&lt;/"&amp;#REF!&amp;"&gt;');"</f>
        <v>#REF!</v>
      </c>
      <c r="B826" s="21"/>
      <c r="C826" s="19" t="e">
        <f>"DECODE(C_T."&amp;#REF!&amp;", 0, NULL, C_T."&amp;#REF!&amp;") AS "&amp;#REF!&amp;","</f>
        <v>#REF!</v>
      </c>
      <c r="D826" s="21"/>
      <c r="F826" s="21"/>
      <c r="G826" s="21"/>
      <c r="H826" s="21"/>
      <c r="I826" s="21"/>
      <c r="J826" s="21"/>
    </row>
    <row r="827" spans="1:10" ht="11.25" customHeight="1">
      <c r="A827" s="19" t="e">
        <f>"HTP.P('&lt;"&amp;#REF!&amp;"&gt;' || "&amp;IF(MID(#REF!,1,6)="L_STUB","NULL","REC."&amp;#REF!)&amp;" || '&lt;/"&amp;#REF!&amp;"&gt;');"</f>
        <v>#REF!</v>
      </c>
      <c r="B827" s="21"/>
      <c r="C827" s="19" t="e">
        <f>"DECODE(C_T."&amp;#REF!&amp;", 0, NULL, C_T."&amp;#REF!&amp;") AS "&amp;#REF!&amp;","</f>
        <v>#REF!</v>
      </c>
      <c r="D827" s="21"/>
      <c r="F827" s="21"/>
      <c r="G827" s="21"/>
      <c r="H827" s="21"/>
      <c r="I827" s="21"/>
      <c r="J827" s="21"/>
    </row>
    <row r="828" spans="1:10" ht="11.25" customHeight="1">
      <c r="A828" s="19" t="e">
        <f>"HTP.P('&lt;"&amp;#REF!&amp;"&gt;' || "&amp;IF(MID(#REF!,1,6)="L_STUB","NULL","REC."&amp;#REF!)&amp;" || '&lt;/"&amp;#REF!&amp;"&gt;');"</f>
        <v>#REF!</v>
      </c>
      <c r="B828" s="21"/>
      <c r="C828" s="19" t="e">
        <f>"DECODE(C_T."&amp;#REF!&amp;", 0, NULL, C_T."&amp;#REF!&amp;") AS "&amp;#REF!&amp;","</f>
        <v>#REF!</v>
      </c>
      <c r="D828" s="21"/>
      <c r="F828" s="21"/>
      <c r="G828" s="21"/>
      <c r="H828" s="21"/>
      <c r="I828" s="21"/>
      <c r="J828" s="21"/>
    </row>
    <row r="829" spans="1:10" ht="11.25" customHeight="1">
      <c r="A829" s="19" t="e">
        <f>"HTP.P('&lt;"&amp;#REF!&amp;"&gt;' || "&amp;IF(MID(#REF!,1,6)="L_STUB","NULL","REC."&amp;#REF!)&amp;" || '&lt;/"&amp;#REF!&amp;"&gt;');"</f>
        <v>#REF!</v>
      </c>
      <c r="B829" s="21"/>
      <c r="C829" s="19" t="e">
        <f>"DECODE(C_T."&amp;#REF!&amp;", 0, NULL, C_T."&amp;#REF!&amp;") AS "&amp;#REF!&amp;","</f>
        <v>#REF!</v>
      </c>
      <c r="D829" s="21"/>
      <c r="F829" s="21"/>
      <c r="G829" s="21"/>
      <c r="H829" s="21"/>
      <c r="I829" s="21"/>
      <c r="J829" s="21"/>
    </row>
    <row r="830" spans="1:10" ht="11.25" customHeight="1">
      <c r="A830" s="19" t="e">
        <f>"HTP.P('&lt;"&amp;#REF!&amp;"&gt;' || "&amp;IF(MID(#REF!,1,6)="L_STUB","NULL","REC."&amp;#REF!)&amp;" || '&lt;/"&amp;#REF!&amp;"&gt;');"</f>
        <v>#REF!</v>
      </c>
      <c r="B830" s="21"/>
      <c r="C830" s="19" t="e">
        <f>"DECODE(C_T."&amp;#REF!&amp;", 0, NULL, C_T."&amp;#REF!&amp;") AS "&amp;#REF!&amp;","</f>
        <v>#REF!</v>
      </c>
      <c r="D830" s="21"/>
      <c r="F830" s="21"/>
      <c r="G830" s="21"/>
      <c r="H830" s="21"/>
      <c r="I830" s="21"/>
      <c r="J830" s="21"/>
    </row>
    <row r="831" spans="1:10" ht="11.25" customHeight="1">
      <c r="A831" s="21"/>
      <c r="B831" s="21"/>
      <c r="C831" s="21"/>
      <c r="D831" s="21"/>
      <c r="F831" s="21"/>
      <c r="G831" s="21"/>
      <c r="H831" s="21"/>
      <c r="I831" s="21"/>
      <c r="J831" s="21"/>
    </row>
    <row r="832" spans="1:10" ht="11.25" customHeight="1">
      <c r="A832" s="21"/>
      <c r="B832" s="21"/>
      <c r="C832" s="21"/>
      <c r="D832" s="21"/>
      <c r="F832" s="21"/>
      <c r="G832" s="21"/>
      <c r="H832" s="21"/>
      <c r="I832" s="21"/>
      <c r="J832" s="21"/>
    </row>
    <row r="833" spans="1:10" ht="11.25" customHeight="1">
      <c r="A833" s="21"/>
      <c r="B833" s="21"/>
      <c r="C833" s="21"/>
      <c r="D833" s="21"/>
      <c r="F833" s="21"/>
      <c r="G833" s="21"/>
      <c r="H833" s="21"/>
      <c r="I833" s="21"/>
      <c r="J833" s="21"/>
    </row>
    <row r="834" spans="1:10" ht="11.25" customHeight="1">
      <c r="A834" s="21"/>
      <c r="B834" s="21"/>
      <c r="C834" s="21"/>
      <c r="D834" s="21"/>
      <c r="F834" s="21"/>
      <c r="G834" s="21"/>
      <c r="H834" s="21"/>
      <c r="I834" s="21"/>
      <c r="J834" s="21"/>
    </row>
    <row r="835" spans="1:10" ht="11.25" customHeight="1">
      <c r="A835" s="21"/>
      <c r="B835" s="21"/>
      <c r="C835" s="21"/>
      <c r="D835" s="21"/>
      <c r="F835" s="21"/>
      <c r="G835" s="21"/>
      <c r="H835" s="21"/>
      <c r="I835" s="21"/>
      <c r="J835" s="21"/>
    </row>
    <row r="836" spans="1:10" ht="11.25" customHeight="1">
      <c r="A836" s="21"/>
      <c r="B836" s="21"/>
      <c r="C836" s="21"/>
      <c r="D836" s="21"/>
      <c r="F836" s="21"/>
      <c r="G836" s="21"/>
      <c r="H836" s="21"/>
      <c r="I836" s="21"/>
      <c r="J836" s="21"/>
    </row>
    <row r="837" spans="1:10" ht="11.25" customHeight="1">
      <c r="A837" s="19" t="e">
        <f>"HTP.P('&lt;"&amp;#REF!&amp;"&gt;' || "&amp;IF(MID(#REF!,1,6)="L_STUB","NULL","REC."&amp;#REF!)&amp;" || '&lt;/"&amp;#REF!&amp;"&gt;');"</f>
        <v>#REF!</v>
      </c>
      <c r="B837" s="21"/>
      <c r="C837" s="19" t="e">
        <f>"DECODE(C_T."&amp;#REF!&amp;", 0, NULL, C_T."&amp;#REF!&amp;") AS "&amp;#REF!&amp;","</f>
        <v>#REF!</v>
      </c>
      <c r="D837" s="21"/>
      <c r="F837" s="21"/>
      <c r="G837" s="21"/>
      <c r="H837" s="21"/>
      <c r="I837" s="21"/>
      <c r="J837" s="21"/>
    </row>
    <row r="838" spans="1:10" ht="11.25" customHeight="1">
      <c r="A838" s="19" t="e">
        <f>"HTP.P('&lt;"&amp;#REF!&amp;"&gt;' || "&amp;IF(MID(#REF!,1,6)="L_STUB","NULL","REC."&amp;#REF!)&amp;" || '&lt;/"&amp;#REF!&amp;"&gt;');"</f>
        <v>#REF!</v>
      </c>
      <c r="B838" s="21"/>
      <c r="C838" s="19" t="e">
        <f>"DECODE(C_T."&amp;#REF!&amp;", 0, NULL, C_T."&amp;#REF!&amp;") AS "&amp;#REF!&amp;","</f>
        <v>#REF!</v>
      </c>
      <c r="D838" s="21"/>
      <c r="F838" s="21"/>
      <c r="G838" s="21"/>
      <c r="H838" s="21"/>
      <c r="I838" s="21"/>
      <c r="J838" s="21"/>
    </row>
    <row r="839" spans="1:10" ht="11.25" customHeight="1">
      <c r="A839" s="19" t="e">
        <f>"HTP.P('&lt;"&amp;#REF!&amp;"&gt;' || "&amp;IF(MID(#REF!,1,6)="L_STUB","NULL","REC."&amp;#REF!)&amp;" || '&lt;/"&amp;#REF!&amp;"&gt;');"</f>
        <v>#REF!</v>
      </c>
      <c r="B839" s="21"/>
      <c r="C839" s="19" t="e">
        <f>"DECODE(C_T."&amp;#REF!&amp;", 0, NULL, C_T."&amp;#REF!&amp;") AS "&amp;#REF!&amp;","</f>
        <v>#REF!</v>
      </c>
      <c r="D839" s="21"/>
      <c r="F839" s="21"/>
      <c r="G839" s="21"/>
      <c r="H839" s="21"/>
      <c r="I839" s="21"/>
      <c r="J839" s="21"/>
    </row>
    <row r="840" spans="1:10" ht="11.25" customHeight="1">
      <c r="A840" s="19" t="e">
        <f>"HTP.P('&lt;"&amp;#REF!&amp;"&gt;' || "&amp;IF(MID(#REF!,1,6)="L_STUB","NULL","REC."&amp;#REF!)&amp;" || '&lt;/"&amp;#REF!&amp;"&gt;');"</f>
        <v>#REF!</v>
      </c>
      <c r="B840" s="21"/>
      <c r="C840" s="19" t="e">
        <f>"DECODE(C_T."&amp;#REF!&amp;", 0, NULL, C_T."&amp;#REF!&amp;") AS "&amp;#REF!&amp;","</f>
        <v>#REF!</v>
      </c>
      <c r="D840" s="21"/>
      <c r="F840" s="21"/>
      <c r="G840" s="21"/>
      <c r="H840" s="21"/>
      <c r="I840" s="21"/>
      <c r="J840" s="21"/>
    </row>
    <row r="841" spans="1:10" ht="11.25" customHeight="1">
      <c r="A841" s="19" t="e">
        <f>"HTP.P('&lt;"&amp;#REF!&amp;"&gt;' || "&amp;IF(MID(#REF!,1,6)="L_STUB","NULL","REC."&amp;#REF!)&amp;" || '&lt;/"&amp;#REF!&amp;"&gt;');"</f>
        <v>#REF!</v>
      </c>
      <c r="B841" s="21"/>
      <c r="C841" s="19" t="e">
        <f>"DECODE(C_T."&amp;#REF!&amp;", 0, NULL, C_T."&amp;#REF!&amp;") AS "&amp;#REF!&amp;","</f>
        <v>#REF!</v>
      </c>
      <c r="D841" s="21"/>
      <c r="F841" s="21"/>
      <c r="G841" s="21"/>
      <c r="H841" s="21"/>
      <c r="I841" s="21"/>
      <c r="J841" s="21"/>
    </row>
    <row r="842" spans="1:10" ht="11.25" customHeight="1">
      <c r="A842" s="19" t="e">
        <f>"HTP.P('&lt;"&amp;#REF!&amp;"&gt;' || "&amp;IF(MID(#REF!,1,6)="L_STUB","NULL","REC."&amp;#REF!)&amp;" || '&lt;/"&amp;#REF!&amp;"&gt;');"</f>
        <v>#REF!</v>
      </c>
      <c r="B842" s="21"/>
      <c r="C842" s="19" t="e">
        <f>"DECODE(C_T."&amp;#REF!&amp;", 0, NULL, C_T."&amp;#REF!&amp;") AS "&amp;#REF!&amp;","</f>
        <v>#REF!</v>
      </c>
      <c r="D842" s="21"/>
      <c r="F842" s="21"/>
      <c r="G842" s="21"/>
      <c r="H842" s="21"/>
      <c r="I842" s="21"/>
      <c r="J842" s="21"/>
    </row>
    <row r="843" spans="1:10" ht="11.25" customHeight="1">
      <c r="A843" s="19" t="e">
        <f>"HTP.P('&lt;"&amp;#REF!&amp;"&gt;' || "&amp;IF(MID(#REF!,1,6)="L_STUB","NULL","REC."&amp;#REF!)&amp;" || '&lt;/"&amp;#REF!&amp;"&gt;');"</f>
        <v>#REF!</v>
      </c>
      <c r="B843" s="21"/>
      <c r="C843" s="19" t="e">
        <f>"DECODE(C_T."&amp;#REF!&amp;", 0, NULL, C_T."&amp;#REF!&amp;") AS "&amp;#REF!&amp;","</f>
        <v>#REF!</v>
      </c>
      <c r="D843" s="21"/>
      <c r="F843" s="21"/>
      <c r="G843" s="21"/>
      <c r="H843" s="21"/>
      <c r="I843" s="21"/>
      <c r="J843" s="21"/>
    </row>
    <row r="844" spans="1:10" ht="11.25" customHeight="1">
      <c r="A844" s="19" t="e">
        <f>"HTP.P('&lt;"&amp;#REF!&amp;"&gt;' || "&amp;IF(MID(#REF!,1,6)="L_STUB","NULL","REC."&amp;#REF!)&amp;" || '&lt;/"&amp;#REF!&amp;"&gt;');"</f>
        <v>#REF!</v>
      </c>
      <c r="B844" s="21"/>
      <c r="C844" s="19" t="e">
        <f>"DECODE(C_T."&amp;#REF!&amp;", 0, NULL, C_T."&amp;#REF!&amp;") AS "&amp;#REF!&amp;","</f>
        <v>#REF!</v>
      </c>
      <c r="D844" s="21"/>
      <c r="F844" s="21"/>
      <c r="G844" s="21"/>
      <c r="H844" s="21"/>
      <c r="I844" s="21"/>
      <c r="J844" s="21"/>
    </row>
    <row r="845" spans="1:10" ht="11.25" customHeight="1">
      <c r="A845" s="19" t="e">
        <f>"HTP.P('&lt;"&amp;#REF!&amp;"&gt;' || "&amp;IF(MID(#REF!,1,6)="L_STUB","NULL","REC."&amp;#REF!)&amp;" || '&lt;/"&amp;#REF!&amp;"&gt;');"</f>
        <v>#REF!</v>
      </c>
      <c r="B845" s="21"/>
      <c r="C845" s="19" t="e">
        <f>"DECODE(C_T."&amp;#REF!&amp;", 0, NULL, C_T."&amp;#REF!&amp;") AS "&amp;#REF!&amp;","</f>
        <v>#REF!</v>
      </c>
      <c r="D845" s="21"/>
      <c r="F845" s="21"/>
      <c r="G845" s="21"/>
      <c r="H845" s="21"/>
      <c r="I845" s="21"/>
      <c r="J845" s="21"/>
    </row>
    <row r="846" spans="1:10" ht="11.25" customHeight="1">
      <c r="A846" s="19" t="e">
        <f>"HTP.P('&lt;"&amp;#REF!&amp;"&gt;' || "&amp;IF(MID(#REF!,1,6)="L_STUB","NULL","REC."&amp;#REF!)&amp;" || '&lt;/"&amp;#REF!&amp;"&gt;');"</f>
        <v>#REF!</v>
      </c>
      <c r="B846" s="21"/>
      <c r="C846" s="19" t="e">
        <f>"DECODE(C_T."&amp;#REF!&amp;", 0, NULL, C_T."&amp;#REF!&amp;") AS "&amp;#REF!&amp;","</f>
        <v>#REF!</v>
      </c>
      <c r="D846" s="21"/>
      <c r="F846" s="21"/>
      <c r="G846" s="21"/>
      <c r="H846" s="21"/>
      <c r="I846" s="21"/>
      <c r="J846" s="21"/>
    </row>
    <row r="847" spans="1:10" ht="11.25" customHeight="1">
      <c r="A847" s="19" t="e">
        <f>"HTP.P('&lt;"&amp;#REF!&amp;"&gt;' || "&amp;IF(MID(#REF!,1,6)="L_STUB","NULL","REC."&amp;#REF!)&amp;" || '&lt;/"&amp;#REF!&amp;"&gt;');"</f>
        <v>#REF!</v>
      </c>
      <c r="B847" s="21"/>
      <c r="C847" s="19" t="e">
        <f>"DECODE(C_T."&amp;#REF!&amp;", 0, NULL, C_T."&amp;#REF!&amp;") AS "&amp;#REF!&amp;","</f>
        <v>#REF!</v>
      </c>
      <c r="D847" s="21"/>
      <c r="F847" s="21"/>
      <c r="G847" s="21"/>
      <c r="H847" s="21"/>
      <c r="I847" s="21"/>
      <c r="J847" s="21"/>
    </row>
    <row r="848" spans="1:10" ht="11.25" customHeight="1">
      <c r="A848" s="19" t="e">
        <f>"HTP.P('&lt;"&amp;#REF!&amp;"&gt;' || "&amp;IF(MID(#REF!,1,6)="L_STUB","NULL","REC."&amp;#REF!)&amp;" || '&lt;/"&amp;#REF!&amp;"&gt;');"</f>
        <v>#REF!</v>
      </c>
      <c r="B848" s="21"/>
      <c r="C848" s="19" t="e">
        <f>"DECODE(C_T."&amp;#REF!&amp;", 0, NULL, C_T."&amp;#REF!&amp;") AS "&amp;#REF!&amp;","</f>
        <v>#REF!</v>
      </c>
      <c r="D848" s="21"/>
      <c r="F848" s="21"/>
      <c r="G848" s="21"/>
      <c r="H848" s="21"/>
      <c r="I848" s="21"/>
      <c r="J848" s="21"/>
    </row>
    <row r="849" spans="1:10" ht="11.25" customHeight="1">
      <c r="A849" s="19" t="e">
        <f>"HTP.P('&lt;"&amp;#REF!&amp;"&gt;' || "&amp;IF(MID(#REF!,1,6)="L_STUB","NULL","REC."&amp;#REF!)&amp;" || '&lt;/"&amp;#REF!&amp;"&gt;');"</f>
        <v>#REF!</v>
      </c>
      <c r="B849" s="21"/>
      <c r="C849" s="19" t="e">
        <f>"DECODE(C_T."&amp;#REF!&amp;", 0, NULL, C_T."&amp;#REF!&amp;") AS "&amp;#REF!&amp;","</f>
        <v>#REF!</v>
      </c>
      <c r="D849" s="21"/>
      <c r="F849" s="21"/>
      <c r="G849" s="21"/>
      <c r="H849" s="21"/>
      <c r="I849" s="21"/>
      <c r="J849" s="21"/>
    </row>
    <row r="850" spans="1:10" ht="11.25" customHeight="1">
      <c r="A850" s="19" t="e">
        <f>"HTP.P('&lt;"&amp;#REF!&amp;"&gt;' || "&amp;IF(MID(#REF!,1,6)="L_STUB","NULL","REC."&amp;#REF!)&amp;" || '&lt;/"&amp;#REF!&amp;"&gt;');"</f>
        <v>#REF!</v>
      </c>
      <c r="B850" s="21"/>
      <c r="C850" s="19" t="e">
        <f>"DECODE(C_T."&amp;#REF!&amp;", 0, NULL, C_T."&amp;#REF!&amp;") AS "&amp;#REF!&amp;","</f>
        <v>#REF!</v>
      </c>
      <c r="D850" s="21"/>
      <c r="F850" s="21"/>
      <c r="G850" s="21"/>
      <c r="H850" s="21"/>
      <c r="I850" s="21"/>
      <c r="J850" s="21"/>
    </row>
    <row r="851" spans="1:10" ht="11.25" customHeight="1">
      <c r="A851" s="19" t="e">
        <f>"HTP.P('&lt;"&amp;#REF!&amp;"&gt;' || "&amp;IF(MID(#REF!,1,6)="L_STUB","NULL","REC."&amp;#REF!)&amp;" || '&lt;/"&amp;#REF!&amp;"&gt;');"</f>
        <v>#REF!</v>
      </c>
      <c r="B851" s="21"/>
      <c r="C851" s="19" t="e">
        <f>"DECODE(C_T."&amp;#REF!&amp;", 0, NULL, C_T."&amp;#REF!&amp;") AS "&amp;#REF!&amp;","</f>
        <v>#REF!</v>
      </c>
      <c r="D851" s="21"/>
      <c r="F851" s="21"/>
      <c r="G851" s="21"/>
      <c r="H851" s="21"/>
      <c r="I851" s="21"/>
      <c r="J851" s="21"/>
    </row>
    <row r="852" spans="1:10" ht="11.25" customHeight="1">
      <c r="A852" s="19" t="e">
        <f>"HTP.P('&lt;"&amp;#REF!&amp;"&gt;' || "&amp;IF(MID(#REF!,1,6)="L_STUB","NULL","REC."&amp;#REF!)&amp;" || '&lt;/"&amp;#REF!&amp;"&gt;');"</f>
        <v>#REF!</v>
      </c>
      <c r="B852" s="21"/>
      <c r="C852" s="19" t="e">
        <f>"DECODE(C_T."&amp;#REF!&amp;", 0, NULL, C_T."&amp;#REF!&amp;") AS "&amp;#REF!&amp;","</f>
        <v>#REF!</v>
      </c>
      <c r="D852" s="21"/>
      <c r="F852" s="21"/>
      <c r="G852" s="21"/>
      <c r="H852" s="21"/>
      <c r="I852" s="21"/>
      <c r="J852" s="21"/>
    </row>
    <row r="853" spans="1:10" ht="11.25" customHeight="1">
      <c r="A853" s="19" t="e">
        <f>"HTP.P('&lt;"&amp;#REF!&amp;"&gt;' || "&amp;IF(MID(#REF!,1,6)="L_STUB","NULL","REC."&amp;#REF!)&amp;" || '&lt;/"&amp;#REF!&amp;"&gt;');"</f>
        <v>#REF!</v>
      </c>
      <c r="B853" s="21"/>
      <c r="C853" s="19" t="e">
        <f>"DECODE(C_T."&amp;#REF!&amp;", 0, NULL, C_T."&amp;#REF!&amp;") AS "&amp;#REF!&amp;","</f>
        <v>#REF!</v>
      </c>
      <c r="D853" s="21"/>
      <c r="F853" s="21"/>
      <c r="G853" s="21"/>
      <c r="H853" s="21"/>
      <c r="I853" s="21"/>
      <c r="J853" s="21"/>
    </row>
    <row r="854" spans="1:10" ht="11.25" customHeight="1">
      <c r="A854" s="19" t="e">
        <f>"HTP.P('&lt;"&amp;#REF!&amp;"&gt;' || "&amp;IF(MID(#REF!,1,6)="L_STUB","NULL","REC."&amp;#REF!)&amp;" || '&lt;/"&amp;#REF!&amp;"&gt;');"</f>
        <v>#REF!</v>
      </c>
      <c r="B854" s="21"/>
      <c r="C854" s="19" t="e">
        <f>"DECODE(C_T."&amp;#REF!&amp;", 0, NULL, C_T."&amp;#REF!&amp;") AS "&amp;#REF!&amp;","</f>
        <v>#REF!</v>
      </c>
      <c r="D854" s="21"/>
      <c r="F854" s="21"/>
      <c r="G854" s="21"/>
      <c r="H854" s="21"/>
      <c r="I854" s="21"/>
      <c r="J854" s="21"/>
    </row>
    <row r="855" spans="1:10" ht="11.25" customHeight="1">
      <c r="A855" s="19" t="e">
        <f>"HTP.P('&lt;"&amp;#REF!&amp;"&gt;' || "&amp;IF(MID(#REF!,1,6)="L_STUB","NULL","REC."&amp;#REF!)&amp;" || '&lt;/"&amp;#REF!&amp;"&gt;');"</f>
        <v>#REF!</v>
      </c>
      <c r="B855" s="21"/>
      <c r="C855" s="19" t="e">
        <f>"DECODE(C_T."&amp;#REF!&amp;", 0, NULL, C_T."&amp;#REF!&amp;") AS "&amp;#REF!&amp;","</f>
        <v>#REF!</v>
      </c>
      <c r="D855" s="21"/>
      <c r="F855" s="21"/>
      <c r="G855" s="21"/>
      <c r="H855" s="21"/>
      <c r="I855" s="21"/>
      <c r="J855" s="21"/>
    </row>
    <row r="856" spans="1:10" ht="11.25" customHeight="1">
      <c r="A856" s="19" t="e">
        <f>"HTP.P('&lt;"&amp;#REF!&amp;"&gt;' || "&amp;IF(MID(#REF!,1,6)="L_STUB","NULL","REC."&amp;#REF!)&amp;" || '&lt;/"&amp;#REF!&amp;"&gt;');"</f>
        <v>#REF!</v>
      </c>
      <c r="B856" s="21"/>
      <c r="C856" s="19" t="e">
        <f>"DECODE(C_T."&amp;#REF!&amp;", 0, NULL, C_T."&amp;#REF!&amp;") AS "&amp;#REF!&amp;","</f>
        <v>#REF!</v>
      </c>
      <c r="D856" s="21"/>
      <c r="F856" s="21"/>
      <c r="G856" s="21"/>
      <c r="H856" s="21"/>
      <c r="I856" s="21"/>
      <c r="J856" s="21"/>
    </row>
    <row r="857" spans="1:10" ht="11.25" customHeight="1">
      <c r="A857" s="19" t="e">
        <f>"HTP.P('&lt;"&amp;#REF!&amp;"&gt;' || "&amp;IF(MID(#REF!,1,6)="L_STUB","NULL","REC."&amp;#REF!)&amp;" || '&lt;/"&amp;#REF!&amp;"&gt;');"</f>
        <v>#REF!</v>
      </c>
      <c r="B857" s="21"/>
      <c r="C857" s="19" t="e">
        <f>"DECODE(C_T."&amp;#REF!&amp;", 0, NULL, C_T."&amp;#REF!&amp;") AS "&amp;#REF!&amp;","</f>
        <v>#REF!</v>
      </c>
      <c r="D857" s="21"/>
      <c r="F857" s="21"/>
      <c r="G857" s="21"/>
      <c r="H857" s="21"/>
      <c r="I857" s="21"/>
      <c r="J857" s="21"/>
    </row>
    <row r="858" spans="1:10" ht="11.25" customHeight="1">
      <c r="A858" s="19" t="e">
        <f>"HTP.P('&lt;"&amp;#REF!&amp;"&gt;' || "&amp;IF(MID(#REF!,1,6)="L_STUB","NULL","REC."&amp;#REF!)&amp;" || '&lt;/"&amp;#REF!&amp;"&gt;');"</f>
        <v>#REF!</v>
      </c>
      <c r="B858" s="21"/>
      <c r="C858" s="19" t="e">
        <f>"DECODE(C_T."&amp;#REF!&amp;", 0, NULL, C_T."&amp;#REF!&amp;") AS "&amp;#REF!&amp;","</f>
        <v>#REF!</v>
      </c>
      <c r="D858" s="21"/>
      <c r="F858" s="21"/>
      <c r="G858" s="21"/>
      <c r="H858" s="21"/>
      <c r="I858" s="21"/>
      <c r="J858" s="21"/>
    </row>
    <row r="859" spans="1:10" ht="11.25" customHeight="1">
      <c r="A859" s="19" t="e">
        <f>"HTP.P('&lt;"&amp;#REF!&amp;"&gt;' || "&amp;IF(MID(#REF!,1,6)="L_STUB","NULL","REC."&amp;#REF!)&amp;" || '&lt;/"&amp;#REF!&amp;"&gt;');"</f>
        <v>#REF!</v>
      </c>
      <c r="B859" s="21"/>
      <c r="C859" s="19" t="e">
        <f>"DECODE(C_T."&amp;#REF!&amp;", 0, NULL, C_T."&amp;#REF!&amp;") AS "&amp;#REF!&amp;","</f>
        <v>#REF!</v>
      </c>
      <c r="D859" s="21"/>
      <c r="F859" s="21"/>
      <c r="G859" s="21"/>
      <c r="H859" s="21"/>
      <c r="I859" s="21"/>
      <c r="J859" s="21"/>
    </row>
    <row r="860" spans="1:10" ht="11.25" customHeight="1">
      <c r="A860" s="19" t="e">
        <f>"HTP.P('&lt;"&amp;#REF!&amp;"&gt;' || "&amp;IF(MID(#REF!,1,6)="L_STUB","NULL","REC."&amp;#REF!)&amp;" || '&lt;/"&amp;#REF!&amp;"&gt;');"</f>
        <v>#REF!</v>
      </c>
      <c r="B860" s="21"/>
      <c r="C860" s="19" t="e">
        <f>"DECODE(C_T."&amp;#REF!&amp;", 0, NULL, C_T."&amp;#REF!&amp;") AS "&amp;#REF!&amp;","</f>
        <v>#REF!</v>
      </c>
      <c r="D860" s="21"/>
      <c r="F860" s="21"/>
      <c r="G860" s="21"/>
      <c r="H860" s="21"/>
      <c r="I860" s="21"/>
      <c r="J860" s="21"/>
    </row>
    <row r="861" spans="1:10" ht="11.25" customHeight="1">
      <c r="A861" s="19" t="e">
        <f>"HTP.P('&lt;"&amp;#REF!&amp;"&gt;' || "&amp;IF(MID(#REF!,1,6)="L_STUB","NULL","REC."&amp;#REF!)&amp;" || '&lt;/"&amp;#REF!&amp;"&gt;');"</f>
        <v>#REF!</v>
      </c>
      <c r="B861" s="21"/>
      <c r="C861" s="19" t="e">
        <f>"DECODE(C_T."&amp;#REF!&amp;", 0, NULL, C_T."&amp;#REF!&amp;") AS "&amp;#REF!&amp;","</f>
        <v>#REF!</v>
      </c>
      <c r="D861" s="21"/>
      <c r="F861" s="21"/>
      <c r="G861" s="21"/>
      <c r="H861" s="21"/>
      <c r="I861" s="21"/>
      <c r="J861" s="21"/>
    </row>
    <row r="862" spans="1:10" ht="11.25" customHeight="1">
      <c r="A862" s="19" t="e">
        <f>"HTP.P('&lt;"&amp;#REF!&amp;"&gt;' || "&amp;IF(MID(#REF!,1,6)="L_STUB","NULL","REC."&amp;#REF!)&amp;" || '&lt;/"&amp;#REF!&amp;"&gt;');"</f>
        <v>#REF!</v>
      </c>
      <c r="B862" s="21"/>
      <c r="C862" s="19" t="e">
        <f>"DECODE(C_T."&amp;#REF!&amp;", 0, NULL, C_T."&amp;#REF!&amp;") AS "&amp;#REF!&amp;","</f>
        <v>#REF!</v>
      </c>
      <c r="D862" s="21"/>
      <c r="F862" s="21"/>
      <c r="G862" s="21"/>
      <c r="H862" s="21"/>
      <c r="I862" s="21"/>
      <c r="J862" s="21"/>
    </row>
    <row r="863" spans="1:10" ht="11.25" customHeight="1">
      <c r="A863" s="19" t="e">
        <f>"HTP.P('&lt;"&amp;#REF!&amp;"&gt;' || "&amp;IF(MID(#REF!,1,6)="L_STUB","NULL","REC."&amp;#REF!)&amp;" || '&lt;/"&amp;#REF!&amp;"&gt;');"</f>
        <v>#REF!</v>
      </c>
      <c r="B863" s="21"/>
      <c r="C863" s="19" t="e">
        <f>"DECODE(C_T."&amp;#REF!&amp;", 0, NULL, C_T."&amp;#REF!&amp;") AS "&amp;#REF!&amp;","</f>
        <v>#REF!</v>
      </c>
      <c r="D863" s="21"/>
      <c r="F863" s="21"/>
      <c r="G863" s="21"/>
      <c r="H863" s="21"/>
      <c r="I863" s="21"/>
      <c r="J863" s="21"/>
    </row>
    <row r="864" spans="1:10" ht="11.25" customHeight="1">
      <c r="A864" s="19" t="e">
        <f>"HTP.P('&lt;"&amp;#REF!&amp;"&gt;' || "&amp;IF(MID(#REF!,1,6)="L_STUB","NULL","REC."&amp;#REF!)&amp;" || '&lt;/"&amp;#REF!&amp;"&gt;');"</f>
        <v>#REF!</v>
      </c>
      <c r="B864" s="21"/>
      <c r="C864" s="19" t="e">
        <f>"DECODE(C_T."&amp;#REF!&amp;", 0, NULL, C_T."&amp;#REF!&amp;") AS "&amp;#REF!&amp;","</f>
        <v>#REF!</v>
      </c>
      <c r="D864" s="21"/>
      <c r="F864" s="21"/>
      <c r="G864" s="21"/>
      <c r="H864" s="21"/>
      <c r="I864" s="21"/>
      <c r="J864" s="21"/>
    </row>
    <row r="865" spans="1:10" ht="11.25" customHeight="1">
      <c r="A865" s="19" t="e">
        <f>"HTP.P('&lt;"&amp;#REF!&amp;"&gt;' || "&amp;IF(MID(#REF!,1,6)="L_STUB","NULL","REC."&amp;#REF!)&amp;" || '&lt;/"&amp;#REF!&amp;"&gt;');"</f>
        <v>#REF!</v>
      </c>
      <c r="B865" s="21"/>
      <c r="C865" s="19" t="e">
        <f>"DECODE(C_T."&amp;#REF!&amp;", 0, NULL, C_T."&amp;#REF!&amp;") AS "&amp;#REF!&amp;","</f>
        <v>#REF!</v>
      </c>
      <c r="D865" s="21"/>
      <c r="F865" s="21"/>
      <c r="G865" s="21"/>
      <c r="H865" s="21"/>
      <c r="I865" s="21"/>
      <c r="J865" s="21"/>
    </row>
    <row r="866" spans="1:10" ht="11.25" customHeight="1">
      <c r="A866" s="19" t="e">
        <f>"HTP.P('&lt;"&amp;#REF!&amp;"&gt;' || "&amp;IF(MID(#REF!,1,6)="L_STUB","NULL","REC."&amp;#REF!)&amp;" || '&lt;/"&amp;#REF!&amp;"&gt;');"</f>
        <v>#REF!</v>
      </c>
      <c r="B866" s="21"/>
      <c r="C866" s="19" t="e">
        <f>"DECODE(C_T."&amp;#REF!&amp;", 0, NULL, C_T."&amp;#REF!&amp;") AS "&amp;#REF!&amp;","</f>
        <v>#REF!</v>
      </c>
      <c r="D866" s="21"/>
      <c r="F866" s="21"/>
      <c r="G866" s="21"/>
      <c r="H866" s="21"/>
      <c r="I866" s="21"/>
      <c r="J866" s="21"/>
    </row>
    <row r="867" spans="1:10" ht="11.25" customHeight="1">
      <c r="A867" s="19" t="e">
        <f>"HTP.P('&lt;"&amp;#REF!&amp;"&gt;' || "&amp;IF(MID(#REF!,1,6)="L_STUB","NULL","REC."&amp;#REF!)&amp;" || '&lt;/"&amp;#REF!&amp;"&gt;');"</f>
        <v>#REF!</v>
      </c>
      <c r="B867" s="21"/>
      <c r="C867" s="19" t="e">
        <f>"DECODE(C_T."&amp;#REF!&amp;", 0, NULL, C_T."&amp;#REF!&amp;") AS "&amp;#REF!&amp;","</f>
        <v>#REF!</v>
      </c>
      <c r="D867" s="21"/>
      <c r="F867" s="21"/>
      <c r="G867" s="21"/>
      <c r="H867" s="21"/>
      <c r="I867" s="21"/>
      <c r="J867" s="21"/>
    </row>
    <row r="868" spans="1:10" ht="11.25" customHeight="1">
      <c r="A868" s="19" t="e">
        <f>"HTP.P('&lt;"&amp;#REF!&amp;"&gt;' || "&amp;IF(MID(#REF!,1,6)="L_STUB","NULL","REC."&amp;#REF!)&amp;" || '&lt;/"&amp;#REF!&amp;"&gt;');"</f>
        <v>#REF!</v>
      </c>
      <c r="B868" s="21"/>
      <c r="C868" s="19" t="e">
        <f>"DECODE(C_T."&amp;#REF!&amp;", 0, NULL, C_T."&amp;#REF!&amp;") AS "&amp;#REF!&amp;","</f>
        <v>#REF!</v>
      </c>
      <c r="D868" s="21"/>
      <c r="F868" s="21"/>
      <c r="G868" s="21"/>
      <c r="H868" s="21"/>
      <c r="I868" s="21"/>
      <c r="J868" s="21"/>
    </row>
    <row r="869" spans="1:10" ht="11.25" customHeight="1">
      <c r="A869" s="19" t="e">
        <f>"HTP.P('&lt;"&amp;#REF!&amp;"&gt;' || "&amp;IF(MID(#REF!,1,6)="L_STUB","NULL","REC."&amp;#REF!)&amp;" || '&lt;/"&amp;#REF!&amp;"&gt;');"</f>
        <v>#REF!</v>
      </c>
      <c r="B869" s="21"/>
      <c r="C869" s="19" t="e">
        <f>"DECODE(C_T."&amp;#REF!&amp;", 0, NULL, C_T."&amp;#REF!&amp;") AS "&amp;#REF!&amp;","</f>
        <v>#REF!</v>
      </c>
      <c r="D869" s="21"/>
      <c r="F869" s="21"/>
      <c r="G869" s="21"/>
      <c r="H869" s="21"/>
      <c r="I869" s="21"/>
      <c r="J869" s="21"/>
    </row>
    <row r="870" spans="1:10" ht="11.25" customHeight="1">
      <c r="A870" s="19" t="e">
        <f>"HTP.P('&lt;"&amp;#REF!&amp;"&gt;' || "&amp;IF(MID(#REF!,1,6)="L_STUB","NULL","REC."&amp;#REF!)&amp;" || '&lt;/"&amp;#REF!&amp;"&gt;');"</f>
        <v>#REF!</v>
      </c>
      <c r="B870" s="21"/>
      <c r="C870" s="19" t="e">
        <f>"DECODE(C_T."&amp;#REF!&amp;", 0, NULL, C_T."&amp;#REF!&amp;") AS "&amp;#REF!&amp;","</f>
        <v>#REF!</v>
      </c>
      <c r="D870" s="21"/>
      <c r="F870" s="21"/>
      <c r="G870" s="21"/>
      <c r="H870" s="21"/>
      <c r="I870" s="21"/>
      <c r="J870" s="21"/>
    </row>
    <row r="871" spans="1:10" ht="11.25" customHeight="1">
      <c r="A871" s="19" t="e">
        <f>"HTP.P('&lt;"&amp;#REF!&amp;"&gt;' || "&amp;IF(MID(#REF!,1,6)="L_STUB","NULL","REC."&amp;#REF!)&amp;" || '&lt;/"&amp;#REF!&amp;"&gt;');"</f>
        <v>#REF!</v>
      </c>
      <c r="B871" s="21"/>
      <c r="C871" s="19" t="e">
        <f>"DECODE(C_T."&amp;#REF!&amp;", 0, NULL, C_T."&amp;#REF!&amp;") AS "&amp;#REF!&amp;","</f>
        <v>#REF!</v>
      </c>
      <c r="D871" s="21"/>
      <c r="F871" s="21"/>
      <c r="G871" s="21"/>
      <c r="H871" s="21"/>
      <c r="I871" s="21"/>
      <c r="J871" s="21"/>
    </row>
    <row r="872" spans="1:10" ht="11.25" customHeight="1">
      <c r="A872" s="19" t="e">
        <f>"HTP.P('&lt;"&amp;#REF!&amp;"&gt;' || "&amp;IF(MID(#REF!,1,6)="L_STUB","NULL","REC."&amp;#REF!)&amp;" || '&lt;/"&amp;#REF!&amp;"&gt;');"</f>
        <v>#REF!</v>
      </c>
      <c r="B872" s="21"/>
      <c r="C872" s="19" t="e">
        <f>"DECODE(C_T."&amp;#REF!&amp;", 0, NULL, C_T."&amp;#REF!&amp;") AS "&amp;#REF!&amp;","</f>
        <v>#REF!</v>
      </c>
      <c r="D872" s="21"/>
      <c r="F872" s="21"/>
      <c r="G872" s="21"/>
      <c r="H872" s="21"/>
      <c r="I872" s="21"/>
      <c r="J872" s="21"/>
    </row>
    <row r="873" spans="1:10" ht="11.25" customHeight="1">
      <c r="A873" s="21"/>
      <c r="B873" s="21"/>
      <c r="C873" s="21"/>
      <c r="D873" s="21"/>
      <c r="F873" s="21"/>
      <c r="G873" s="21"/>
      <c r="H873" s="21"/>
      <c r="I873" s="21"/>
      <c r="J873" s="21"/>
    </row>
    <row r="874" spans="1:10" ht="11.25" customHeight="1">
      <c r="A874" s="21"/>
      <c r="B874" s="21"/>
      <c r="C874" s="21"/>
      <c r="D874" s="21"/>
      <c r="F874" s="21"/>
      <c r="G874" s="21"/>
      <c r="H874" s="21"/>
      <c r="I874" s="21"/>
      <c r="J874" s="21"/>
    </row>
    <row r="875" spans="1:10" ht="11.25" customHeight="1">
      <c r="A875" s="21"/>
      <c r="B875" s="21"/>
      <c r="C875" s="21"/>
      <c r="D875" s="21"/>
      <c r="F875" s="21"/>
      <c r="G875" s="21"/>
      <c r="H875" s="21"/>
      <c r="I875" s="21"/>
      <c r="J875" s="21"/>
    </row>
    <row r="876" spans="1:10" ht="11.25" customHeight="1">
      <c r="A876" s="21"/>
      <c r="B876" s="21"/>
      <c r="C876" s="21"/>
      <c r="D876" s="21"/>
      <c r="F876" s="21"/>
      <c r="G876" s="21"/>
      <c r="H876" s="21"/>
      <c r="I876" s="21"/>
      <c r="J876" s="21"/>
    </row>
    <row r="877" spans="1:10" ht="11.25" customHeight="1">
      <c r="A877" s="21"/>
      <c r="B877" s="21"/>
      <c r="C877" s="21"/>
      <c r="D877" s="21"/>
      <c r="F877" s="21"/>
      <c r="G877" s="21"/>
      <c r="H877" s="21"/>
      <c r="I877" s="21"/>
      <c r="J877" s="21"/>
    </row>
    <row r="878" spans="1:10" ht="11.25" customHeight="1">
      <c r="A878" s="21"/>
      <c r="B878" s="21"/>
      <c r="C878" s="21"/>
      <c r="D878" s="21"/>
      <c r="F878" s="21"/>
      <c r="G878" s="21"/>
      <c r="H878" s="21"/>
      <c r="I878" s="21"/>
      <c r="J878" s="21"/>
    </row>
    <row r="879" spans="1:10" ht="11.25" customHeight="1">
      <c r="A879" s="19" t="e">
        <f>"HTP.P('&lt;"&amp;#REF!&amp;"&gt;' || "&amp;IF(MID(#REF!,1,6)="L_STUB","NULL","REC."&amp;#REF!)&amp;" || '&lt;/"&amp;#REF!&amp;"&gt;');"</f>
        <v>#REF!</v>
      </c>
      <c r="B879" s="21"/>
      <c r="C879" s="19" t="e">
        <f>"DECODE(C_T."&amp;#REF!&amp;", 0, NULL, C_T."&amp;#REF!&amp;") AS "&amp;#REF!&amp;","</f>
        <v>#REF!</v>
      </c>
      <c r="D879" s="21"/>
      <c r="F879" s="21"/>
      <c r="G879" s="21"/>
      <c r="H879" s="21"/>
      <c r="I879" s="21"/>
      <c r="J879" s="21"/>
    </row>
    <row r="880" spans="1:10" ht="11.25" customHeight="1">
      <c r="A880" s="19" t="e">
        <f>"HTP.P('&lt;"&amp;#REF!&amp;"&gt;' || "&amp;IF(MID(#REF!,1,6)="L_STUB","NULL","REC."&amp;#REF!)&amp;" || '&lt;/"&amp;#REF!&amp;"&gt;');"</f>
        <v>#REF!</v>
      </c>
      <c r="B880" s="21"/>
      <c r="C880" s="19" t="e">
        <f>"DECODE(C_T."&amp;#REF!&amp;", 0, NULL, C_T."&amp;#REF!&amp;") AS "&amp;#REF!&amp;","</f>
        <v>#REF!</v>
      </c>
      <c r="D880" s="21"/>
      <c r="F880" s="21"/>
      <c r="G880" s="21"/>
      <c r="H880" s="21"/>
      <c r="I880" s="21"/>
      <c r="J880" s="21"/>
    </row>
    <row r="881" spans="1:10" ht="11.25" customHeight="1">
      <c r="A881" s="19" t="e">
        <f>"HTP.P('&lt;"&amp;#REF!&amp;"&gt;' || "&amp;IF(MID(#REF!,1,6)="L_STUB","NULL","REC."&amp;#REF!)&amp;" || '&lt;/"&amp;#REF!&amp;"&gt;');"</f>
        <v>#REF!</v>
      </c>
      <c r="B881" s="21"/>
      <c r="C881" s="19" t="e">
        <f>"DECODE(C_T."&amp;#REF!&amp;", 0, NULL, C_T."&amp;#REF!&amp;") AS "&amp;#REF!&amp;","</f>
        <v>#REF!</v>
      </c>
      <c r="D881" s="21"/>
      <c r="F881" s="21"/>
      <c r="G881" s="21"/>
      <c r="H881" s="21"/>
      <c r="I881" s="21"/>
      <c r="J881" s="21"/>
    </row>
    <row r="882" spans="1:10" ht="11.25" customHeight="1">
      <c r="A882" s="19" t="e">
        <f>"HTP.P('&lt;"&amp;#REF!&amp;"&gt;' || "&amp;IF(MID(#REF!,1,6)="L_STUB","NULL","REC."&amp;#REF!)&amp;" || '&lt;/"&amp;#REF!&amp;"&gt;');"</f>
        <v>#REF!</v>
      </c>
      <c r="B882" s="21"/>
      <c r="C882" s="19" t="e">
        <f>"DECODE(C_T."&amp;#REF!&amp;", 0, NULL, C_T."&amp;#REF!&amp;") AS "&amp;#REF!&amp;","</f>
        <v>#REF!</v>
      </c>
      <c r="D882" s="21"/>
      <c r="F882" s="21"/>
      <c r="G882" s="21"/>
      <c r="H882" s="21"/>
      <c r="I882" s="21"/>
      <c r="J882" s="21"/>
    </row>
    <row r="883" spans="1:10" ht="11.25" customHeight="1">
      <c r="A883" s="19" t="e">
        <f>"HTP.P('&lt;"&amp;#REF!&amp;"&gt;' || "&amp;IF(MID(#REF!,1,6)="L_STUB","NULL","REC."&amp;#REF!)&amp;" || '&lt;/"&amp;#REF!&amp;"&gt;');"</f>
        <v>#REF!</v>
      </c>
      <c r="B883" s="21"/>
      <c r="C883" s="19" t="e">
        <f>"DECODE(C_T."&amp;#REF!&amp;", 0, NULL, C_T."&amp;#REF!&amp;") AS "&amp;#REF!&amp;","</f>
        <v>#REF!</v>
      </c>
      <c r="D883" s="21"/>
      <c r="F883" s="21"/>
      <c r="G883" s="21"/>
      <c r="H883" s="21"/>
      <c r="I883" s="21"/>
      <c r="J883" s="21"/>
    </row>
    <row r="884" spans="1:10" ht="11.25" customHeight="1">
      <c r="A884" s="19" t="e">
        <f>"HTP.P('&lt;"&amp;#REF!&amp;"&gt;' || "&amp;IF(MID(#REF!,1,6)="L_STUB","NULL","REC."&amp;#REF!)&amp;" || '&lt;/"&amp;#REF!&amp;"&gt;');"</f>
        <v>#REF!</v>
      </c>
      <c r="B884" s="21"/>
      <c r="C884" s="19" t="e">
        <f>"DECODE(C_T."&amp;#REF!&amp;", 0, NULL, C_T."&amp;#REF!&amp;") AS "&amp;#REF!&amp;","</f>
        <v>#REF!</v>
      </c>
      <c r="D884" s="21"/>
      <c r="F884" s="21"/>
      <c r="G884" s="21"/>
      <c r="H884" s="21"/>
      <c r="I884" s="21"/>
      <c r="J884" s="21"/>
    </row>
    <row r="885" spans="1:10" ht="11.25" customHeight="1">
      <c r="A885" s="19" t="e">
        <f>"HTP.P('&lt;"&amp;#REF!&amp;"&gt;' || "&amp;IF(MID(#REF!,1,6)="L_STUB","NULL","REC."&amp;#REF!)&amp;" || '&lt;/"&amp;#REF!&amp;"&gt;');"</f>
        <v>#REF!</v>
      </c>
      <c r="B885" s="21"/>
      <c r="C885" s="19" t="e">
        <f>"DECODE(C_T."&amp;#REF!&amp;", 0, NULL, C_T."&amp;#REF!&amp;") AS "&amp;#REF!&amp;","</f>
        <v>#REF!</v>
      </c>
      <c r="D885" s="21"/>
      <c r="F885" s="21"/>
      <c r="G885" s="21"/>
      <c r="H885" s="21"/>
      <c r="I885" s="21"/>
      <c r="J885" s="21"/>
    </row>
    <row r="886" spans="1:10" ht="11.25" customHeight="1">
      <c r="A886" s="19" t="e">
        <f>"HTP.P('&lt;"&amp;#REF!&amp;"&gt;' || "&amp;IF(MID(#REF!,1,6)="L_STUB","NULL","REC."&amp;#REF!)&amp;" || '&lt;/"&amp;#REF!&amp;"&gt;');"</f>
        <v>#REF!</v>
      </c>
      <c r="B886" s="21"/>
      <c r="C886" s="19" t="e">
        <f>"DECODE(C_T."&amp;#REF!&amp;", 0, NULL, C_T."&amp;#REF!&amp;") AS "&amp;#REF!&amp;","</f>
        <v>#REF!</v>
      </c>
      <c r="D886" s="21"/>
      <c r="F886" s="21"/>
      <c r="G886" s="21"/>
      <c r="H886" s="21"/>
      <c r="I886" s="21"/>
      <c r="J886" s="21"/>
    </row>
    <row r="887" spans="1:10" ht="11.25" customHeight="1">
      <c r="A887" s="19" t="e">
        <f>"HTP.P('&lt;"&amp;#REF!&amp;"&gt;' || "&amp;IF(MID(#REF!,1,6)="L_STUB","NULL","REC."&amp;#REF!)&amp;" || '&lt;/"&amp;#REF!&amp;"&gt;');"</f>
        <v>#REF!</v>
      </c>
      <c r="B887" s="21"/>
      <c r="C887" s="19" t="e">
        <f>"DECODE(C_T."&amp;#REF!&amp;", 0, NULL, C_T."&amp;#REF!&amp;") AS "&amp;#REF!&amp;","</f>
        <v>#REF!</v>
      </c>
      <c r="D887" s="21"/>
      <c r="F887" s="21"/>
      <c r="G887" s="21"/>
      <c r="H887" s="21"/>
      <c r="I887" s="21"/>
      <c r="J887" s="21"/>
    </row>
    <row r="888" spans="1:10" ht="11.25" customHeight="1">
      <c r="A888" s="19" t="e">
        <f>"HTP.P('&lt;"&amp;#REF!&amp;"&gt;' || "&amp;IF(MID(#REF!,1,6)="L_STUB","NULL","REC."&amp;#REF!)&amp;" || '&lt;/"&amp;#REF!&amp;"&gt;');"</f>
        <v>#REF!</v>
      </c>
      <c r="B888" s="21"/>
      <c r="C888" s="19" t="e">
        <f>"DECODE(C_T."&amp;#REF!&amp;", 0, NULL, C_T."&amp;#REF!&amp;") AS "&amp;#REF!&amp;","</f>
        <v>#REF!</v>
      </c>
      <c r="D888" s="21"/>
      <c r="F888" s="21"/>
      <c r="G888" s="21"/>
      <c r="H888" s="21"/>
      <c r="I888" s="21"/>
      <c r="J888" s="21"/>
    </row>
    <row r="889" spans="1:10" ht="11.25" customHeight="1">
      <c r="A889" s="19" t="e">
        <f>"HTP.P('&lt;"&amp;#REF!&amp;"&gt;' || "&amp;IF(MID(#REF!,1,6)="L_STUB","NULL","REC."&amp;#REF!)&amp;" || '&lt;/"&amp;#REF!&amp;"&gt;');"</f>
        <v>#REF!</v>
      </c>
      <c r="B889" s="21"/>
      <c r="C889" s="19" t="e">
        <f>"DECODE(C_T."&amp;#REF!&amp;", 0, NULL, C_T."&amp;#REF!&amp;") AS "&amp;#REF!&amp;","</f>
        <v>#REF!</v>
      </c>
      <c r="D889" s="21"/>
      <c r="F889" s="21"/>
      <c r="G889" s="21"/>
      <c r="H889" s="21"/>
      <c r="I889" s="21"/>
      <c r="J889" s="21"/>
    </row>
    <row r="890" spans="1:10" ht="11.25" customHeight="1">
      <c r="A890" s="19" t="e">
        <f>"HTP.P('&lt;"&amp;#REF!&amp;"&gt;' || "&amp;IF(MID(#REF!,1,6)="L_STUB","NULL","REC."&amp;#REF!)&amp;" || '&lt;/"&amp;#REF!&amp;"&gt;');"</f>
        <v>#REF!</v>
      </c>
      <c r="B890" s="21"/>
      <c r="C890" s="19" t="e">
        <f>"DECODE(C_T."&amp;#REF!&amp;", 0, NULL, C_T."&amp;#REF!&amp;") AS "&amp;#REF!&amp;","</f>
        <v>#REF!</v>
      </c>
      <c r="D890" s="21"/>
      <c r="F890" s="21"/>
      <c r="G890" s="21"/>
      <c r="H890" s="21"/>
      <c r="I890" s="21"/>
      <c r="J890" s="21"/>
    </row>
    <row r="891" spans="1:10" ht="11.25" customHeight="1">
      <c r="A891" s="19" t="e">
        <f>"HTP.P('&lt;"&amp;#REF!&amp;"&gt;' || "&amp;IF(MID(#REF!,1,6)="L_STUB","NULL","REC."&amp;#REF!)&amp;" || '&lt;/"&amp;#REF!&amp;"&gt;');"</f>
        <v>#REF!</v>
      </c>
      <c r="B891" s="21"/>
      <c r="C891" s="19" t="e">
        <f>"DECODE(C_T."&amp;#REF!&amp;", 0, NULL, C_T."&amp;#REF!&amp;") AS "&amp;#REF!&amp;","</f>
        <v>#REF!</v>
      </c>
      <c r="D891" s="21"/>
      <c r="F891" s="21"/>
      <c r="G891" s="21"/>
      <c r="H891" s="21"/>
      <c r="I891" s="21"/>
      <c r="J891" s="21"/>
    </row>
    <row r="892" spans="1:10" ht="11.25" customHeight="1">
      <c r="A892" s="19" t="e">
        <f>"HTP.P('&lt;"&amp;#REF!&amp;"&gt;' || "&amp;IF(MID(#REF!,1,6)="L_STUB","NULL","REC."&amp;#REF!)&amp;" || '&lt;/"&amp;#REF!&amp;"&gt;');"</f>
        <v>#REF!</v>
      </c>
      <c r="B892" s="21"/>
      <c r="C892" s="19" t="e">
        <f>"DECODE(C_T."&amp;#REF!&amp;", 0, NULL, C_T."&amp;#REF!&amp;") AS "&amp;#REF!&amp;","</f>
        <v>#REF!</v>
      </c>
      <c r="D892" s="21"/>
      <c r="F892" s="21"/>
      <c r="G892" s="21"/>
      <c r="H892" s="21"/>
      <c r="I892" s="21"/>
      <c r="J892" s="21"/>
    </row>
    <row r="893" spans="1:10" ht="11.25" customHeight="1">
      <c r="A893" s="19" t="e">
        <f>"HTP.P('&lt;"&amp;#REF!&amp;"&gt;' || "&amp;IF(MID(#REF!,1,6)="L_STUB","NULL","REC."&amp;#REF!)&amp;" || '&lt;/"&amp;#REF!&amp;"&gt;');"</f>
        <v>#REF!</v>
      </c>
      <c r="B893" s="21"/>
      <c r="C893" s="19" t="e">
        <f>"DECODE(C_T."&amp;#REF!&amp;", 0, NULL, C_T."&amp;#REF!&amp;") AS "&amp;#REF!&amp;","</f>
        <v>#REF!</v>
      </c>
      <c r="D893" s="21"/>
      <c r="F893" s="21"/>
      <c r="G893" s="21"/>
      <c r="H893" s="21"/>
      <c r="I893" s="21"/>
      <c r="J893" s="21"/>
    </row>
    <row r="894" spans="1:10" ht="11.25" customHeight="1">
      <c r="A894" s="19" t="e">
        <f>"HTP.P('&lt;"&amp;#REF!&amp;"&gt;' || "&amp;IF(MID(#REF!,1,6)="L_STUB","NULL","REC."&amp;#REF!)&amp;" || '&lt;/"&amp;#REF!&amp;"&gt;');"</f>
        <v>#REF!</v>
      </c>
      <c r="B894" s="21"/>
      <c r="C894" s="19" t="e">
        <f>"DECODE(C_T."&amp;#REF!&amp;", 0, NULL, C_T."&amp;#REF!&amp;") AS "&amp;#REF!&amp;","</f>
        <v>#REF!</v>
      </c>
      <c r="D894" s="21"/>
      <c r="F894" s="21"/>
      <c r="G894" s="21"/>
      <c r="H894" s="21"/>
      <c r="I894" s="21"/>
      <c r="J894" s="21"/>
    </row>
    <row r="895" spans="1:10" ht="11.25" customHeight="1">
      <c r="A895" s="19" t="e">
        <f>"HTP.P('&lt;"&amp;#REF!&amp;"&gt;' || "&amp;IF(MID(#REF!,1,6)="L_STUB","NULL","REC."&amp;#REF!)&amp;" || '&lt;/"&amp;#REF!&amp;"&gt;');"</f>
        <v>#REF!</v>
      </c>
      <c r="B895" s="21"/>
      <c r="C895" s="19" t="e">
        <f>"DECODE(C_T."&amp;#REF!&amp;", 0, NULL, C_T."&amp;#REF!&amp;") AS "&amp;#REF!&amp;","</f>
        <v>#REF!</v>
      </c>
      <c r="D895" s="21"/>
      <c r="F895" s="21"/>
      <c r="G895" s="21"/>
      <c r="H895" s="21"/>
      <c r="I895" s="21"/>
      <c r="J895" s="21"/>
    </row>
    <row r="896" spans="1:10" ht="11.25" customHeight="1">
      <c r="A896" s="19" t="e">
        <f>"HTP.P('&lt;"&amp;#REF!&amp;"&gt;' || "&amp;IF(MID(#REF!,1,6)="L_STUB","NULL","REC."&amp;#REF!)&amp;" || '&lt;/"&amp;#REF!&amp;"&gt;');"</f>
        <v>#REF!</v>
      </c>
      <c r="B896" s="21"/>
      <c r="C896" s="19" t="e">
        <f>"DECODE(C_T."&amp;#REF!&amp;", 0, NULL, C_T."&amp;#REF!&amp;") AS "&amp;#REF!&amp;","</f>
        <v>#REF!</v>
      </c>
      <c r="D896" s="21"/>
      <c r="F896" s="21"/>
      <c r="G896" s="21"/>
      <c r="H896" s="21"/>
      <c r="I896" s="21"/>
      <c r="J896" s="21"/>
    </row>
    <row r="897" spans="1:10" ht="11.25" customHeight="1">
      <c r="A897" s="19" t="e">
        <f>"HTP.P('&lt;"&amp;#REF!&amp;"&gt;' || "&amp;IF(MID(#REF!,1,6)="L_STUB","NULL","REC."&amp;#REF!)&amp;" || '&lt;/"&amp;#REF!&amp;"&gt;');"</f>
        <v>#REF!</v>
      </c>
      <c r="B897" s="21"/>
      <c r="C897" s="19" t="e">
        <f>"DECODE(C_T."&amp;#REF!&amp;", 0, NULL, C_T."&amp;#REF!&amp;") AS "&amp;#REF!&amp;","</f>
        <v>#REF!</v>
      </c>
      <c r="D897" s="21"/>
      <c r="F897" s="21"/>
      <c r="G897" s="21"/>
      <c r="H897" s="21"/>
      <c r="I897" s="21"/>
      <c r="J897" s="21"/>
    </row>
    <row r="898" spans="1:10" ht="11.25" customHeight="1">
      <c r="A898" s="19" t="e">
        <f>"HTP.P('&lt;"&amp;#REF!&amp;"&gt;' || "&amp;IF(MID(#REF!,1,6)="L_STUB","NULL","REC."&amp;#REF!)&amp;" || '&lt;/"&amp;#REF!&amp;"&gt;');"</f>
        <v>#REF!</v>
      </c>
      <c r="B898" s="21"/>
      <c r="C898" s="19" t="e">
        <f>"DECODE(C_T."&amp;#REF!&amp;", 0, NULL, C_T."&amp;#REF!&amp;") AS "&amp;#REF!&amp;","</f>
        <v>#REF!</v>
      </c>
      <c r="D898" s="21"/>
      <c r="F898" s="21"/>
      <c r="G898" s="21"/>
      <c r="H898" s="21"/>
      <c r="I898" s="21"/>
      <c r="J898" s="21"/>
    </row>
    <row r="899" spans="1:10" ht="11.25" customHeight="1">
      <c r="A899" s="19" t="e">
        <f>"HTP.P('&lt;"&amp;#REF!&amp;"&gt;' || "&amp;IF(MID(#REF!,1,6)="L_STUB","NULL","REC."&amp;#REF!)&amp;" || '&lt;/"&amp;#REF!&amp;"&gt;');"</f>
        <v>#REF!</v>
      </c>
      <c r="B899" s="21"/>
      <c r="C899" s="19" t="e">
        <f>"DECODE(C_T."&amp;#REF!&amp;", 0, NULL, C_T."&amp;#REF!&amp;") AS "&amp;#REF!&amp;","</f>
        <v>#REF!</v>
      </c>
      <c r="D899" s="21"/>
      <c r="F899" s="21"/>
      <c r="G899" s="21"/>
      <c r="H899" s="21"/>
      <c r="I899" s="21"/>
      <c r="J899" s="21"/>
    </row>
    <row r="900" spans="1:10" ht="11.25" customHeight="1">
      <c r="A900" s="19" t="e">
        <f>"HTP.P('&lt;"&amp;#REF!&amp;"&gt;' || "&amp;IF(MID(#REF!,1,6)="L_STUB","NULL","REC."&amp;#REF!)&amp;" || '&lt;/"&amp;#REF!&amp;"&gt;');"</f>
        <v>#REF!</v>
      </c>
      <c r="B900" s="21"/>
      <c r="C900" s="19" t="e">
        <f>"DECODE(C_T."&amp;#REF!&amp;", 0, NULL, C_T."&amp;#REF!&amp;") AS "&amp;#REF!&amp;","</f>
        <v>#REF!</v>
      </c>
      <c r="D900" s="21"/>
      <c r="F900" s="21"/>
      <c r="G900" s="21"/>
      <c r="H900" s="21"/>
      <c r="I900" s="21"/>
      <c r="J900" s="21"/>
    </row>
    <row r="901" spans="1:10" ht="11.25" customHeight="1">
      <c r="A901" s="19" t="e">
        <f>"HTP.P('&lt;"&amp;#REF!&amp;"&gt;' || "&amp;IF(MID(#REF!,1,6)="L_STUB","NULL","REC."&amp;#REF!)&amp;" || '&lt;/"&amp;#REF!&amp;"&gt;');"</f>
        <v>#REF!</v>
      </c>
      <c r="B901" s="21"/>
      <c r="C901" s="19" t="e">
        <f>"DECODE(C_T."&amp;#REF!&amp;", 0, NULL, C_T."&amp;#REF!&amp;") AS "&amp;#REF!&amp;","</f>
        <v>#REF!</v>
      </c>
      <c r="D901" s="21"/>
      <c r="F901" s="21"/>
      <c r="G901" s="21"/>
      <c r="H901" s="21"/>
      <c r="I901" s="21"/>
      <c r="J901" s="21"/>
    </row>
    <row r="902" spans="1:10" ht="11.25" customHeight="1">
      <c r="A902" s="19" t="e">
        <f>"HTP.P('&lt;"&amp;#REF!&amp;"&gt;' || "&amp;IF(MID(#REF!,1,6)="L_STUB","NULL","REC."&amp;#REF!)&amp;" || '&lt;/"&amp;#REF!&amp;"&gt;');"</f>
        <v>#REF!</v>
      </c>
      <c r="B902" s="21"/>
      <c r="C902" s="19" t="e">
        <f>"DECODE(C_T."&amp;#REF!&amp;", 0, NULL, C_T."&amp;#REF!&amp;") AS "&amp;#REF!&amp;","</f>
        <v>#REF!</v>
      </c>
      <c r="D902" s="21"/>
      <c r="F902" s="21"/>
      <c r="G902" s="21"/>
      <c r="H902" s="21"/>
      <c r="I902" s="21"/>
      <c r="J902" s="21"/>
    </row>
    <row r="903" spans="1:10" ht="11.25" customHeight="1">
      <c r="A903" s="19" t="e">
        <f>"HTP.P('&lt;"&amp;#REF!&amp;"&gt;' || "&amp;IF(MID(#REF!,1,6)="L_STUB","NULL","REC."&amp;#REF!)&amp;" || '&lt;/"&amp;#REF!&amp;"&gt;');"</f>
        <v>#REF!</v>
      </c>
      <c r="B903" s="21"/>
      <c r="C903" s="19" t="e">
        <f>"DECODE(C_T."&amp;#REF!&amp;", 0, NULL, C_T."&amp;#REF!&amp;") AS "&amp;#REF!&amp;","</f>
        <v>#REF!</v>
      </c>
      <c r="D903" s="21"/>
      <c r="F903" s="21"/>
      <c r="G903" s="21"/>
      <c r="H903" s="21"/>
      <c r="I903" s="21"/>
      <c r="J903" s="21"/>
    </row>
    <row r="904" spans="1:10" ht="11.25" customHeight="1">
      <c r="A904" s="19" t="e">
        <f>"HTP.P('&lt;"&amp;#REF!&amp;"&gt;' || "&amp;IF(MID(#REF!,1,6)="L_STUB","NULL","REC."&amp;#REF!)&amp;" || '&lt;/"&amp;#REF!&amp;"&gt;');"</f>
        <v>#REF!</v>
      </c>
      <c r="B904" s="21"/>
      <c r="C904" s="19" t="e">
        <f>"DECODE(C_T."&amp;#REF!&amp;", 0, NULL, C_T."&amp;#REF!&amp;") AS "&amp;#REF!&amp;","</f>
        <v>#REF!</v>
      </c>
      <c r="D904" s="21"/>
      <c r="F904" s="21"/>
      <c r="G904" s="21"/>
      <c r="H904" s="21"/>
      <c r="I904" s="21"/>
      <c r="J904" s="21"/>
    </row>
    <row r="905" spans="1:10" ht="11.25" customHeight="1">
      <c r="A905" s="19" t="e">
        <f>"HTP.P('&lt;"&amp;#REF!&amp;"&gt;' || "&amp;IF(MID(#REF!,1,6)="L_STUB","NULL","REC."&amp;#REF!)&amp;" || '&lt;/"&amp;#REF!&amp;"&gt;');"</f>
        <v>#REF!</v>
      </c>
      <c r="B905" s="21"/>
      <c r="C905" s="19" t="e">
        <f>"DECODE(C_T."&amp;#REF!&amp;", 0, NULL, C_T."&amp;#REF!&amp;") AS "&amp;#REF!&amp;","</f>
        <v>#REF!</v>
      </c>
      <c r="D905" s="21"/>
      <c r="F905" s="21"/>
      <c r="G905" s="21"/>
      <c r="H905" s="21"/>
      <c r="I905" s="21"/>
      <c r="J905" s="21"/>
    </row>
    <row r="906" spans="1:10" ht="11.25" customHeight="1">
      <c r="A906" s="19" t="e">
        <f>"HTP.P('&lt;"&amp;#REF!&amp;"&gt;' || "&amp;IF(MID(#REF!,1,6)="L_STUB","NULL","REC."&amp;#REF!)&amp;" || '&lt;/"&amp;#REF!&amp;"&gt;');"</f>
        <v>#REF!</v>
      </c>
      <c r="B906" s="21"/>
      <c r="C906" s="19" t="e">
        <f>"DECODE(C_T."&amp;#REF!&amp;", 0, NULL, C_T."&amp;#REF!&amp;") AS "&amp;#REF!&amp;","</f>
        <v>#REF!</v>
      </c>
      <c r="D906" s="21"/>
      <c r="F906" s="21"/>
      <c r="G906" s="21"/>
      <c r="H906" s="21"/>
      <c r="I906" s="21"/>
      <c r="J906" s="21"/>
    </row>
    <row r="907" spans="1:10" ht="11.25" customHeight="1">
      <c r="A907" s="19" t="e">
        <f>"HTP.P('&lt;"&amp;#REF!&amp;"&gt;' || "&amp;IF(MID(#REF!,1,6)="L_STUB","NULL","REC."&amp;#REF!)&amp;" || '&lt;/"&amp;#REF!&amp;"&gt;');"</f>
        <v>#REF!</v>
      </c>
      <c r="B907" s="21"/>
      <c r="C907" s="19" t="e">
        <f>"DECODE(C_T."&amp;#REF!&amp;", 0, NULL, C_T."&amp;#REF!&amp;") AS "&amp;#REF!&amp;","</f>
        <v>#REF!</v>
      </c>
      <c r="D907" s="21"/>
      <c r="F907" s="21"/>
      <c r="G907" s="21"/>
      <c r="H907" s="21"/>
      <c r="I907" s="21"/>
      <c r="J907" s="21"/>
    </row>
    <row r="908" spans="1:10" ht="11.25" customHeight="1">
      <c r="A908" s="19" t="e">
        <f>"HTP.P('&lt;"&amp;#REF!&amp;"&gt;' || "&amp;IF(MID(#REF!,1,6)="L_STUB","NULL","REC."&amp;#REF!)&amp;" || '&lt;/"&amp;#REF!&amp;"&gt;');"</f>
        <v>#REF!</v>
      </c>
      <c r="B908" s="21"/>
      <c r="C908" s="19" t="e">
        <f>"DECODE(C_T."&amp;#REF!&amp;", 0, NULL, C_T."&amp;#REF!&amp;") AS "&amp;#REF!&amp;","</f>
        <v>#REF!</v>
      </c>
      <c r="D908" s="21"/>
      <c r="F908" s="21"/>
      <c r="G908" s="21"/>
      <c r="H908" s="21"/>
      <c r="I908" s="21"/>
      <c r="J908" s="21"/>
    </row>
    <row r="909" spans="1:10" ht="11.25" customHeight="1">
      <c r="A909" s="19" t="e">
        <f>"HTP.P('&lt;"&amp;#REF!&amp;"&gt;' || "&amp;IF(MID(#REF!,1,6)="L_STUB","NULL","REC."&amp;#REF!)&amp;" || '&lt;/"&amp;#REF!&amp;"&gt;');"</f>
        <v>#REF!</v>
      </c>
      <c r="B909" s="21"/>
      <c r="C909" s="19" t="e">
        <f>"DECODE(C_T."&amp;#REF!&amp;", 0, NULL, C_T."&amp;#REF!&amp;") AS "&amp;#REF!&amp;","</f>
        <v>#REF!</v>
      </c>
      <c r="D909" s="21"/>
      <c r="F909" s="21"/>
      <c r="G909" s="21"/>
      <c r="H909" s="21"/>
      <c r="I909" s="21"/>
      <c r="J909" s="21"/>
    </row>
    <row r="910" spans="1:10" ht="11.25" customHeight="1">
      <c r="A910" s="19" t="e">
        <f>"HTP.P('&lt;"&amp;#REF!&amp;"&gt;' || "&amp;IF(MID(#REF!,1,6)="L_STUB","NULL","REC."&amp;#REF!)&amp;" || '&lt;/"&amp;#REF!&amp;"&gt;');"</f>
        <v>#REF!</v>
      </c>
      <c r="B910" s="21"/>
      <c r="C910" s="19" t="e">
        <f>"DECODE(C_T."&amp;#REF!&amp;", 0, NULL, C_T."&amp;#REF!&amp;") AS "&amp;#REF!&amp;","</f>
        <v>#REF!</v>
      </c>
      <c r="D910" s="21"/>
      <c r="F910" s="21"/>
      <c r="G910" s="21"/>
      <c r="H910" s="21"/>
      <c r="I910" s="21"/>
      <c r="J910" s="21"/>
    </row>
    <row r="911" spans="1:10" ht="11.25" customHeight="1">
      <c r="A911" s="19" t="e">
        <f>"HTP.P('&lt;"&amp;#REF!&amp;"&gt;' || "&amp;IF(MID(#REF!,1,6)="L_STUB","NULL","REC."&amp;#REF!)&amp;" || '&lt;/"&amp;#REF!&amp;"&gt;');"</f>
        <v>#REF!</v>
      </c>
      <c r="B911" s="21"/>
      <c r="C911" s="19" t="e">
        <f>"DECODE(C_T."&amp;#REF!&amp;", 0, NULL, C_T."&amp;#REF!&amp;") AS "&amp;#REF!&amp;","</f>
        <v>#REF!</v>
      </c>
      <c r="D911" s="21"/>
      <c r="F911" s="21"/>
      <c r="G911" s="21"/>
      <c r="H911" s="21"/>
      <c r="I911" s="21"/>
      <c r="J911" s="21"/>
    </row>
    <row r="912" spans="1:10" ht="11.25" customHeight="1">
      <c r="A912" s="19" t="e">
        <f>"HTP.P('&lt;"&amp;#REF!&amp;"&gt;' || "&amp;IF(MID(#REF!,1,6)="L_STUB","NULL","REC."&amp;#REF!)&amp;" || '&lt;/"&amp;#REF!&amp;"&gt;');"</f>
        <v>#REF!</v>
      </c>
      <c r="B912" s="21"/>
      <c r="C912" s="19" t="e">
        <f>"DECODE(C_T."&amp;#REF!&amp;", 0, NULL, C_T."&amp;#REF!&amp;") AS "&amp;#REF!&amp;","</f>
        <v>#REF!</v>
      </c>
      <c r="D912" s="21"/>
      <c r="F912" s="21"/>
      <c r="G912" s="21"/>
      <c r="H912" s="21"/>
      <c r="I912" s="21"/>
      <c r="J912" s="21"/>
    </row>
    <row r="913" spans="1:10" ht="11.25" customHeight="1">
      <c r="A913" s="19" t="e">
        <f>"HTP.P('&lt;"&amp;#REF!&amp;"&gt;' || "&amp;IF(MID(#REF!,1,6)="L_STUB","NULL","REC."&amp;#REF!)&amp;" || '&lt;/"&amp;#REF!&amp;"&gt;');"</f>
        <v>#REF!</v>
      </c>
      <c r="B913" s="21"/>
      <c r="C913" s="19" t="e">
        <f>"DECODE(C_T."&amp;#REF!&amp;", 0, NULL, C_T."&amp;#REF!&amp;") AS "&amp;#REF!&amp;","</f>
        <v>#REF!</v>
      </c>
      <c r="D913" s="21"/>
      <c r="F913" s="21"/>
      <c r="G913" s="21"/>
      <c r="H913" s="21"/>
      <c r="I913" s="21"/>
      <c r="J913" s="21"/>
    </row>
    <row r="914" spans="1:10" ht="11.25" customHeight="1">
      <c r="A914" s="19" t="e">
        <f>"HTP.P('&lt;"&amp;#REF!&amp;"&gt;' || "&amp;IF(MID(#REF!,1,6)="L_STUB","NULL","REC."&amp;#REF!)&amp;" || '&lt;/"&amp;#REF!&amp;"&gt;');"</f>
        <v>#REF!</v>
      </c>
      <c r="B914" s="21"/>
      <c r="C914" s="19" t="e">
        <f>"DECODE(C_T."&amp;#REF!&amp;", 0, NULL, C_T."&amp;#REF!&amp;") AS "&amp;#REF!&amp;","</f>
        <v>#REF!</v>
      </c>
      <c r="D914" s="21"/>
      <c r="F914" s="21"/>
      <c r="G914" s="21"/>
      <c r="H914" s="21"/>
      <c r="I914" s="21"/>
      <c r="J914" s="21"/>
    </row>
    <row r="915" spans="1:10" ht="11.25" customHeight="1">
      <c r="A915" s="21"/>
      <c r="B915" s="21"/>
      <c r="C915" s="21"/>
      <c r="D915" s="21"/>
      <c r="F915" s="21"/>
      <c r="G915" s="21"/>
      <c r="H915" s="21"/>
      <c r="I915" s="21"/>
      <c r="J915" s="21"/>
    </row>
    <row r="916" spans="1:10" ht="11.25" customHeight="1">
      <c r="A916" s="21"/>
      <c r="B916" s="21"/>
      <c r="C916" s="21"/>
      <c r="D916" s="21"/>
      <c r="F916" s="21"/>
      <c r="G916" s="21"/>
      <c r="H916" s="21"/>
      <c r="I916" s="21"/>
      <c r="J916" s="21"/>
    </row>
    <row r="917" spans="1:10" ht="11.25" customHeight="1">
      <c r="A917" s="21"/>
      <c r="B917" s="21"/>
      <c r="C917" s="21"/>
      <c r="D917" s="21"/>
      <c r="F917" s="21"/>
      <c r="G917" s="21"/>
      <c r="H917" s="21"/>
      <c r="I917" s="21"/>
      <c r="J917" s="21"/>
    </row>
    <row r="918" spans="1:10" ht="11.25" customHeight="1">
      <c r="A918" s="21"/>
      <c r="B918" s="21"/>
      <c r="C918" s="21"/>
      <c r="D918" s="21"/>
      <c r="F918" s="21"/>
      <c r="G918" s="21"/>
      <c r="H918" s="21"/>
      <c r="I918" s="21"/>
      <c r="J918" s="21"/>
    </row>
    <row r="919" spans="1:10" ht="11.25" customHeight="1">
      <c r="A919" s="21"/>
      <c r="B919" s="21"/>
      <c r="C919" s="21"/>
      <c r="D919" s="21"/>
      <c r="F919" s="21"/>
      <c r="G919" s="21"/>
      <c r="H919" s="21"/>
      <c r="I919" s="21"/>
      <c r="J919" s="21"/>
    </row>
    <row r="920" spans="1:10" ht="11.25" customHeight="1">
      <c r="A920" s="21"/>
      <c r="B920" s="21"/>
      <c r="C920" s="21"/>
      <c r="D920" s="21"/>
      <c r="F920" s="21"/>
      <c r="G920" s="21"/>
      <c r="H920" s="21"/>
      <c r="I920" s="21"/>
      <c r="J920" s="21"/>
    </row>
    <row r="921" spans="1:10" ht="11.25" customHeight="1">
      <c r="A921" s="19" t="e">
        <f>"HTP.P('&lt;"&amp;#REF!&amp;"&gt;' || "&amp;IF(MID(#REF!,1,6)="L_STUB","NULL","REC."&amp;#REF!)&amp;" || '&lt;/"&amp;#REF!&amp;"&gt;');"</f>
        <v>#REF!</v>
      </c>
      <c r="B921" s="21"/>
      <c r="C921" s="19" t="e">
        <f>"DECODE(C_T."&amp;#REF!&amp;", 0, NULL, C_T."&amp;#REF!&amp;") AS "&amp;#REF!&amp;","</f>
        <v>#REF!</v>
      </c>
      <c r="D921" s="21"/>
      <c r="F921" s="21"/>
      <c r="G921" s="21"/>
      <c r="H921" s="21"/>
      <c r="I921" s="21"/>
      <c r="J921" s="21"/>
    </row>
    <row r="922" spans="1:10" ht="11.25" customHeight="1">
      <c r="A922" s="19" t="e">
        <f>"HTP.P('&lt;"&amp;#REF!&amp;"&gt;' || "&amp;IF(MID(#REF!,1,6)="L_STUB","NULL","REC."&amp;#REF!)&amp;" || '&lt;/"&amp;#REF!&amp;"&gt;');"</f>
        <v>#REF!</v>
      </c>
      <c r="B922" s="21"/>
      <c r="C922" s="19" t="e">
        <f>"DECODE(C_T."&amp;#REF!&amp;", 0, NULL, C_T."&amp;#REF!&amp;") AS "&amp;#REF!&amp;","</f>
        <v>#REF!</v>
      </c>
      <c r="D922" s="21"/>
      <c r="F922" s="21"/>
      <c r="G922" s="21"/>
      <c r="H922" s="21"/>
      <c r="I922" s="21"/>
      <c r="J922" s="21"/>
    </row>
    <row r="923" spans="1:10" ht="11.25" customHeight="1">
      <c r="A923" s="19" t="e">
        <f>"HTP.P('&lt;"&amp;#REF!&amp;"&gt;' || "&amp;IF(MID(#REF!,1,6)="L_STUB","NULL","REC."&amp;#REF!)&amp;" || '&lt;/"&amp;#REF!&amp;"&gt;');"</f>
        <v>#REF!</v>
      </c>
      <c r="B923" s="21"/>
      <c r="C923" s="19" t="e">
        <f>"DECODE(C_T."&amp;#REF!&amp;", 0, NULL, C_T."&amp;#REF!&amp;") AS "&amp;#REF!&amp;","</f>
        <v>#REF!</v>
      </c>
      <c r="D923" s="21"/>
      <c r="F923" s="21"/>
      <c r="G923" s="21"/>
      <c r="H923" s="21"/>
      <c r="I923" s="21"/>
      <c r="J923" s="21"/>
    </row>
    <row r="924" spans="1:10" ht="11.25" customHeight="1">
      <c r="A924" s="19" t="e">
        <f>"HTP.P('&lt;"&amp;#REF!&amp;"&gt;' || "&amp;IF(MID(#REF!,1,6)="L_STUB","NULL","REC."&amp;#REF!)&amp;" || '&lt;/"&amp;#REF!&amp;"&gt;');"</f>
        <v>#REF!</v>
      </c>
      <c r="B924" s="21"/>
      <c r="C924" s="19" t="e">
        <f>"DECODE(C_T."&amp;#REF!&amp;", 0, NULL, C_T."&amp;#REF!&amp;") AS "&amp;#REF!&amp;","</f>
        <v>#REF!</v>
      </c>
      <c r="D924" s="21"/>
      <c r="F924" s="21"/>
      <c r="G924" s="21"/>
      <c r="H924" s="21"/>
      <c r="I924" s="21"/>
      <c r="J924" s="21"/>
    </row>
    <row r="925" spans="1:10" ht="11.25" customHeight="1">
      <c r="A925" s="19" t="e">
        <f>"HTP.P('&lt;"&amp;#REF!&amp;"&gt;' || "&amp;IF(MID(#REF!,1,6)="L_STUB","NULL","REC."&amp;#REF!)&amp;" || '&lt;/"&amp;#REF!&amp;"&gt;');"</f>
        <v>#REF!</v>
      </c>
      <c r="B925" s="21"/>
      <c r="C925" s="19" t="e">
        <f>"DECODE(C_T."&amp;#REF!&amp;", 0, NULL, C_T."&amp;#REF!&amp;") AS "&amp;#REF!&amp;","</f>
        <v>#REF!</v>
      </c>
      <c r="D925" s="21"/>
      <c r="F925" s="21"/>
      <c r="G925" s="21"/>
      <c r="H925" s="21"/>
      <c r="I925" s="21"/>
      <c r="J925" s="21"/>
    </row>
    <row r="926" spans="1:10" ht="11.25" customHeight="1">
      <c r="A926" s="19" t="e">
        <f>"HTP.P('&lt;"&amp;#REF!&amp;"&gt;' || "&amp;IF(MID(#REF!,1,6)="L_STUB","NULL","REC."&amp;#REF!)&amp;" || '&lt;/"&amp;#REF!&amp;"&gt;');"</f>
        <v>#REF!</v>
      </c>
      <c r="B926" s="21"/>
      <c r="C926" s="19" t="e">
        <f>"DECODE(C_T."&amp;#REF!&amp;", 0, NULL, C_T."&amp;#REF!&amp;") AS "&amp;#REF!&amp;","</f>
        <v>#REF!</v>
      </c>
      <c r="D926" s="21"/>
      <c r="F926" s="21"/>
      <c r="G926" s="21"/>
      <c r="H926" s="21"/>
      <c r="I926" s="21"/>
      <c r="J926" s="21"/>
    </row>
    <row r="927" spans="1:10" ht="11.25" customHeight="1">
      <c r="A927" s="19" t="e">
        <f>"HTP.P('&lt;"&amp;#REF!&amp;"&gt;' || "&amp;IF(MID(#REF!,1,6)="L_STUB","NULL","REC."&amp;#REF!)&amp;" || '&lt;/"&amp;#REF!&amp;"&gt;');"</f>
        <v>#REF!</v>
      </c>
      <c r="B927" s="21"/>
      <c r="C927" s="19" t="e">
        <f>"DECODE(C_T."&amp;#REF!&amp;", 0, NULL, C_T."&amp;#REF!&amp;") AS "&amp;#REF!&amp;","</f>
        <v>#REF!</v>
      </c>
      <c r="D927" s="21"/>
      <c r="F927" s="21"/>
      <c r="G927" s="21"/>
      <c r="H927" s="21"/>
      <c r="I927" s="21"/>
      <c r="J927" s="21"/>
    </row>
    <row r="928" spans="1:10" ht="11.25" customHeight="1">
      <c r="A928" s="19" t="e">
        <f>"HTP.P('&lt;"&amp;#REF!&amp;"&gt;' || "&amp;IF(MID(#REF!,1,6)="L_STUB","NULL","REC."&amp;#REF!)&amp;" || '&lt;/"&amp;#REF!&amp;"&gt;');"</f>
        <v>#REF!</v>
      </c>
      <c r="B928" s="21"/>
      <c r="C928" s="19" t="e">
        <f>"DECODE(C_T."&amp;#REF!&amp;", 0, NULL, C_T."&amp;#REF!&amp;") AS "&amp;#REF!&amp;","</f>
        <v>#REF!</v>
      </c>
      <c r="D928" s="21"/>
      <c r="F928" s="21"/>
      <c r="G928" s="21"/>
      <c r="H928" s="21"/>
      <c r="I928" s="21"/>
      <c r="J928" s="21"/>
    </row>
    <row r="929" spans="1:10" ht="11.25" customHeight="1">
      <c r="A929" s="19" t="e">
        <f>"HTP.P('&lt;"&amp;#REF!&amp;"&gt;' || "&amp;IF(MID(#REF!,1,6)="L_STUB","NULL","REC."&amp;#REF!)&amp;" || '&lt;/"&amp;#REF!&amp;"&gt;');"</f>
        <v>#REF!</v>
      </c>
      <c r="B929" s="21"/>
      <c r="C929" s="19" t="e">
        <f>"DECODE(C_T."&amp;#REF!&amp;", 0, NULL, C_T."&amp;#REF!&amp;") AS "&amp;#REF!&amp;","</f>
        <v>#REF!</v>
      </c>
      <c r="D929" s="21"/>
      <c r="F929" s="21"/>
      <c r="G929" s="21"/>
      <c r="H929" s="21"/>
      <c r="I929" s="21"/>
      <c r="J929" s="21"/>
    </row>
    <row r="930" spans="1:10" ht="11.25" customHeight="1">
      <c r="A930" s="19" t="e">
        <f>"HTP.P('&lt;"&amp;#REF!&amp;"&gt;' || "&amp;IF(MID(#REF!,1,6)="L_STUB","NULL","REC."&amp;#REF!)&amp;" || '&lt;/"&amp;#REF!&amp;"&gt;');"</f>
        <v>#REF!</v>
      </c>
      <c r="B930" s="21"/>
      <c r="C930" s="19" t="e">
        <f>"DECODE(C_T."&amp;#REF!&amp;", 0, NULL, C_T."&amp;#REF!&amp;") AS "&amp;#REF!&amp;","</f>
        <v>#REF!</v>
      </c>
      <c r="D930" s="21"/>
      <c r="F930" s="21"/>
      <c r="G930" s="21"/>
      <c r="H930" s="21"/>
      <c r="I930" s="21"/>
      <c r="J930" s="21"/>
    </row>
    <row r="931" spans="1:10" ht="11.25" customHeight="1">
      <c r="A931" s="19" t="e">
        <f>"HTP.P('&lt;"&amp;#REF!&amp;"&gt;' || "&amp;IF(MID(#REF!,1,6)="L_STUB","NULL","REC."&amp;#REF!)&amp;" || '&lt;/"&amp;#REF!&amp;"&gt;');"</f>
        <v>#REF!</v>
      </c>
      <c r="B931" s="21"/>
      <c r="C931" s="19" t="e">
        <f>"DECODE(C_T."&amp;#REF!&amp;", 0, NULL, C_T."&amp;#REF!&amp;") AS "&amp;#REF!&amp;","</f>
        <v>#REF!</v>
      </c>
      <c r="D931" s="21"/>
      <c r="F931" s="21"/>
      <c r="G931" s="21"/>
      <c r="H931" s="21"/>
      <c r="I931" s="21"/>
      <c r="J931" s="21"/>
    </row>
    <row r="932" spans="1:10" ht="11.25" customHeight="1">
      <c r="A932" s="19" t="e">
        <f>"HTP.P('&lt;"&amp;#REF!&amp;"&gt;' || "&amp;IF(MID(#REF!,1,6)="L_STUB","NULL","REC."&amp;#REF!)&amp;" || '&lt;/"&amp;#REF!&amp;"&gt;');"</f>
        <v>#REF!</v>
      </c>
      <c r="B932" s="21"/>
      <c r="C932" s="19" t="e">
        <f>"DECODE(C_T."&amp;#REF!&amp;", 0, NULL, C_T."&amp;#REF!&amp;") AS "&amp;#REF!&amp;","</f>
        <v>#REF!</v>
      </c>
      <c r="D932" s="21"/>
      <c r="F932" s="21"/>
      <c r="G932" s="21"/>
      <c r="H932" s="21"/>
      <c r="I932" s="21"/>
      <c r="J932" s="21"/>
    </row>
    <row r="933" spans="1:10" ht="11.25" customHeight="1">
      <c r="A933" s="19" t="e">
        <f>"HTP.P('&lt;"&amp;#REF!&amp;"&gt;' || "&amp;IF(MID(#REF!,1,6)="L_STUB","NULL","REC."&amp;#REF!)&amp;" || '&lt;/"&amp;#REF!&amp;"&gt;');"</f>
        <v>#REF!</v>
      </c>
      <c r="B933" s="21"/>
      <c r="C933" s="19" t="e">
        <f>"DECODE(C_T."&amp;#REF!&amp;", 0, NULL, C_T."&amp;#REF!&amp;") AS "&amp;#REF!&amp;","</f>
        <v>#REF!</v>
      </c>
      <c r="D933" s="21"/>
      <c r="F933" s="21"/>
      <c r="G933" s="21"/>
      <c r="H933" s="21"/>
      <c r="I933" s="21"/>
      <c r="J933" s="21"/>
    </row>
    <row r="934" spans="1:10" ht="11.25" customHeight="1">
      <c r="A934" s="19" t="e">
        <f>"HTP.P('&lt;"&amp;#REF!&amp;"&gt;' || "&amp;IF(MID(#REF!,1,6)="L_STUB","NULL","REC."&amp;#REF!)&amp;" || '&lt;/"&amp;#REF!&amp;"&gt;');"</f>
        <v>#REF!</v>
      </c>
      <c r="B934" s="21"/>
      <c r="C934" s="19" t="e">
        <f>"DECODE(C_T."&amp;#REF!&amp;", 0, NULL, C_T."&amp;#REF!&amp;") AS "&amp;#REF!&amp;","</f>
        <v>#REF!</v>
      </c>
      <c r="D934" s="21"/>
      <c r="F934" s="21"/>
      <c r="G934" s="21"/>
      <c r="H934" s="21"/>
      <c r="I934" s="21"/>
      <c r="J934" s="21"/>
    </row>
    <row r="935" spans="1:10" ht="11.25" customHeight="1">
      <c r="A935" s="19" t="e">
        <f>"HTP.P('&lt;"&amp;#REF!&amp;"&gt;' || "&amp;IF(MID(#REF!,1,6)="L_STUB","NULL","REC."&amp;#REF!)&amp;" || '&lt;/"&amp;#REF!&amp;"&gt;');"</f>
        <v>#REF!</v>
      </c>
      <c r="B935" s="21"/>
      <c r="C935" s="19" t="e">
        <f>"DECODE(C_T."&amp;#REF!&amp;", 0, NULL, C_T."&amp;#REF!&amp;") AS "&amp;#REF!&amp;","</f>
        <v>#REF!</v>
      </c>
      <c r="D935" s="21"/>
      <c r="F935" s="21"/>
      <c r="G935" s="21"/>
      <c r="H935" s="21"/>
      <c r="I935" s="21"/>
      <c r="J935" s="21"/>
    </row>
    <row r="936" spans="1:10" ht="11.25" customHeight="1">
      <c r="A936" s="19" t="e">
        <f>"HTP.P('&lt;"&amp;#REF!&amp;"&gt;' || "&amp;IF(MID(#REF!,1,6)="L_STUB","NULL","REC."&amp;#REF!)&amp;" || '&lt;/"&amp;#REF!&amp;"&gt;');"</f>
        <v>#REF!</v>
      </c>
      <c r="B936" s="21"/>
      <c r="C936" s="19" t="e">
        <f>"DECODE(C_T."&amp;#REF!&amp;", 0, NULL, C_T."&amp;#REF!&amp;") AS "&amp;#REF!&amp;","</f>
        <v>#REF!</v>
      </c>
      <c r="D936" s="21"/>
      <c r="F936" s="21"/>
      <c r="G936" s="21"/>
      <c r="H936" s="21"/>
      <c r="I936" s="21"/>
      <c r="J936" s="21"/>
    </row>
    <row r="937" spans="1:10" ht="11.25" customHeight="1">
      <c r="A937" s="19" t="e">
        <f>"HTP.P('&lt;"&amp;#REF!&amp;"&gt;' || "&amp;IF(MID(#REF!,1,6)="L_STUB","NULL","REC."&amp;#REF!)&amp;" || '&lt;/"&amp;#REF!&amp;"&gt;');"</f>
        <v>#REF!</v>
      </c>
      <c r="B937" s="21"/>
      <c r="C937" s="19" t="e">
        <f>"DECODE(C_T."&amp;#REF!&amp;", 0, NULL, C_T."&amp;#REF!&amp;") AS "&amp;#REF!&amp;","</f>
        <v>#REF!</v>
      </c>
      <c r="D937" s="21"/>
      <c r="F937" s="21"/>
      <c r="G937" s="21"/>
      <c r="H937" s="21"/>
      <c r="I937" s="21"/>
      <c r="J937" s="21"/>
    </row>
    <row r="938" spans="1:10" ht="11.25" customHeight="1">
      <c r="A938" s="19" t="e">
        <f>"HTP.P('&lt;"&amp;#REF!&amp;"&gt;' || "&amp;IF(MID(#REF!,1,6)="L_STUB","NULL","REC."&amp;#REF!)&amp;" || '&lt;/"&amp;#REF!&amp;"&gt;');"</f>
        <v>#REF!</v>
      </c>
      <c r="B938" s="21"/>
      <c r="C938" s="19" t="e">
        <f>"DECODE(C_T."&amp;#REF!&amp;", 0, NULL, C_T."&amp;#REF!&amp;") AS "&amp;#REF!&amp;","</f>
        <v>#REF!</v>
      </c>
      <c r="D938" s="21"/>
      <c r="F938" s="21"/>
      <c r="G938" s="21"/>
      <c r="H938" s="21"/>
      <c r="I938" s="21"/>
      <c r="J938" s="21"/>
    </row>
    <row r="939" spans="1:10" ht="11.25" customHeight="1">
      <c r="A939" s="19" t="e">
        <f>"HTP.P('&lt;"&amp;#REF!&amp;"&gt;' || "&amp;IF(MID(#REF!,1,6)="L_STUB","NULL","REC."&amp;#REF!)&amp;" || '&lt;/"&amp;#REF!&amp;"&gt;');"</f>
        <v>#REF!</v>
      </c>
      <c r="B939" s="21"/>
      <c r="C939" s="19" t="e">
        <f>"DECODE(C_T."&amp;#REF!&amp;", 0, NULL, C_T."&amp;#REF!&amp;") AS "&amp;#REF!&amp;","</f>
        <v>#REF!</v>
      </c>
      <c r="D939" s="21"/>
      <c r="F939" s="21"/>
      <c r="G939" s="21"/>
      <c r="H939" s="21"/>
      <c r="I939" s="21"/>
      <c r="J939" s="21"/>
    </row>
    <row r="940" spans="1:10" ht="11.25" customHeight="1">
      <c r="A940" s="19" t="e">
        <f>"HTP.P('&lt;"&amp;#REF!&amp;"&gt;' || "&amp;IF(MID(#REF!,1,6)="L_STUB","NULL","REC."&amp;#REF!)&amp;" || '&lt;/"&amp;#REF!&amp;"&gt;');"</f>
        <v>#REF!</v>
      </c>
      <c r="B940" s="21"/>
      <c r="C940" s="19" t="e">
        <f>"DECODE(C_T."&amp;#REF!&amp;", 0, NULL, C_T."&amp;#REF!&amp;") AS "&amp;#REF!&amp;","</f>
        <v>#REF!</v>
      </c>
      <c r="D940" s="21"/>
      <c r="F940" s="21"/>
      <c r="G940" s="21"/>
      <c r="H940" s="21"/>
      <c r="I940" s="21"/>
      <c r="J940" s="21"/>
    </row>
    <row r="941" spans="1:10" ht="11.25" customHeight="1">
      <c r="A941" s="19" t="e">
        <f>"HTP.P('&lt;"&amp;#REF!&amp;"&gt;' || "&amp;IF(MID(#REF!,1,6)="L_STUB","NULL","REC."&amp;#REF!)&amp;" || '&lt;/"&amp;#REF!&amp;"&gt;');"</f>
        <v>#REF!</v>
      </c>
      <c r="B941" s="21"/>
      <c r="C941" s="19" t="e">
        <f>"DECODE(C_T."&amp;#REF!&amp;", 0, NULL, C_T."&amp;#REF!&amp;") AS "&amp;#REF!&amp;","</f>
        <v>#REF!</v>
      </c>
      <c r="D941" s="21"/>
      <c r="F941" s="21"/>
      <c r="G941" s="21"/>
      <c r="H941" s="21"/>
      <c r="I941" s="21"/>
      <c r="J941" s="21"/>
    </row>
    <row r="942" spans="1:10" ht="11.25" customHeight="1">
      <c r="A942" s="19" t="e">
        <f>"HTP.P('&lt;"&amp;#REF!&amp;"&gt;' || "&amp;IF(MID(#REF!,1,6)="L_STUB","NULL","REC."&amp;#REF!)&amp;" || '&lt;/"&amp;#REF!&amp;"&gt;');"</f>
        <v>#REF!</v>
      </c>
      <c r="B942" s="21"/>
      <c r="C942" s="19" t="e">
        <f>"DECODE(C_T."&amp;#REF!&amp;", 0, NULL, C_T."&amp;#REF!&amp;") AS "&amp;#REF!&amp;","</f>
        <v>#REF!</v>
      </c>
      <c r="D942" s="21"/>
      <c r="F942" s="21"/>
      <c r="G942" s="21"/>
      <c r="H942" s="21"/>
      <c r="I942" s="21"/>
      <c r="J942" s="21"/>
    </row>
    <row r="943" spans="1:10" ht="11.25" customHeight="1">
      <c r="A943" s="19" t="e">
        <f>"HTP.P('&lt;"&amp;#REF!&amp;"&gt;' || "&amp;IF(MID(#REF!,1,6)="L_STUB","NULL","REC."&amp;#REF!)&amp;" || '&lt;/"&amp;#REF!&amp;"&gt;');"</f>
        <v>#REF!</v>
      </c>
      <c r="B943" s="21"/>
      <c r="C943" s="19" t="e">
        <f>"DECODE(C_T."&amp;#REF!&amp;", 0, NULL, C_T."&amp;#REF!&amp;") AS "&amp;#REF!&amp;","</f>
        <v>#REF!</v>
      </c>
      <c r="D943" s="21"/>
      <c r="F943" s="21"/>
      <c r="G943" s="21"/>
      <c r="H943" s="21"/>
      <c r="I943" s="21"/>
      <c r="J943" s="21"/>
    </row>
    <row r="944" spans="1:10" ht="11.25" customHeight="1">
      <c r="A944" s="19" t="e">
        <f>"HTP.P('&lt;"&amp;#REF!&amp;"&gt;' || "&amp;IF(MID(#REF!,1,6)="L_STUB","NULL","REC."&amp;#REF!)&amp;" || '&lt;/"&amp;#REF!&amp;"&gt;');"</f>
        <v>#REF!</v>
      </c>
      <c r="B944" s="21"/>
      <c r="C944" s="19" t="e">
        <f>"DECODE(C_T."&amp;#REF!&amp;", 0, NULL, C_T."&amp;#REF!&amp;") AS "&amp;#REF!&amp;","</f>
        <v>#REF!</v>
      </c>
      <c r="D944" s="21"/>
      <c r="F944" s="21"/>
      <c r="G944" s="21"/>
      <c r="H944" s="21"/>
      <c r="I944" s="21"/>
      <c r="J944" s="21"/>
    </row>
    <row r="945" spans="1:10" ht="11.25" customHeight="1">
      <c r="A945" s="19" t="e">
        <f>"HTP.P('&lt;"&amp;#REF!&amp;"&gt;' || "&amp;IF(MID(#REF!,1,6)="L_STUB","NULL","REC."&amp;#REF!)&amp;" || '&lt;/"&amp;#REF!&amp;"&gt;');"</f>
        <v>#REF!</v>
      </c>
      <c r="B945" s="21"/>
      <c r="C945" s="19" t="e">
        <f>"DECODE(C_T."&amp;#REF!&amp;", 0, NULL, C_T."&amp;#REF!&amp;") AS "&amp;#REF!&amp;","</f>
        <v>#REF!</v>
      </c>
      <c r="D945" s="21"/>
      <c r="F945" s="21"/>
      <c r="G945" s="21"/>
      <c r="H945" s="21"/>
      <c r="I945" s="21"/>
      <c r="J945" s="21"/>
    </row>
    <row r="946" spans="1:10" ht="11.25" customHeight="1">
      <c r="A946" s="19" t="e">
        <f>"HTP.P('&lt;"&amp;#REF!&amp;"&gt;' || "&amp;IF(MID(#REF!,1,6)="L_STUB","NULL","REC."&amp;#REF!)&amp;" || '&lt;/"&amp;#REF!&amp;"&gt;');"</f>
        <v>#REF!</v>
      </c>
      <c r="B946" s="21"/>
      <c r="C946" s="19" t="e">
        <f>"DECODE(C_T."&amp;#REF!&amp;", 0, NULL, C_T."&amp;#REF!&amp;") AS "&amp;#REF!&amp;","</f>
        <v>#REF!</v>
      </c>
      <c r="D946" s="21"/>
      <c r="F946" s="21"/>
      <c r="G946" s="21"/>
      <c r="H946" s="21"/>
      <c r="I946" s="21"/>
      <c r="J946" s="21"/>
    </row>
    <row r="947" spans="1:10" ht="11.25" customHeight="1">
      <c r="A947" s="19" t="e">
        <f>"HTP.P('&lt;"&amp;#REF!&amp;"&gt;' || "&amp;IF(MID(#REF!,1,6)="L_STUB","NULL","REC."&amp;#REF!)&amp;" || '&lt;/"&amp;#REF!&amp;"&gt;');"</f>
        <v>#REF!</v>
      </c>
      <c r="B947" s="21"/>
      <c r="C947" s="19" t="e">
        <f>"DECODE(C_T."&amp;#REF!&amp;", 0, NULL, C_T."&amp;#REF!&amp;") AS "&amp;#REF!&amp;","</f>
        <v>#REF!</v>
      </c>
      <c r="D947" s="21"/>
      <c r="F947" s="21"/>
      <c r="G947" s="21"/>
      <c r="H947" s="21"/>
      <c r="I947" s="21"/>
      <c r="J947" s="21"/>
    </row>
    <row r="948" spans="1:10" ht="11.25" customHeight="1">
      <c r="A948" s="19" t="e">
        <f>"HTP.P('&lt;"&amp;#REF!&amp;"&gt;' || "&amp;IF(MID(#REF!,1,6)="L_STUB","NULL","REC."&amp;#REF!)&amp;" || '&lt;/"&amp;#REF!&amp;"&gt;');"</f>
        <v>#REF!</v>
      </c>
      <c r="B948" s="21"/>
      <c r="C948" s="19" t="e">
        <f>"DECODE(C_T."&amp;#REF!&amp;", 0, NULL, C_T."&amp;#REF!&amp;") AS "&amp;#REF!&amp;","</f>
        <v>#REF!</v>
      </c>
      <c r="D948" s="21"/>
      <c r="F948" s="21"/>
      <c r="G948" s="21"/>
      <c r="H948" s="21"/>
      <c r="I948" s="21"/>
      <c r="J948" s="21"/>
    </row>
    <row r="949" spans="1:10" ht="11.25" customHeight="1">
      <c r="A949" s="19" t="e">
        <f>"HTP.P('&lt;"&amp;#REF!&amp;"&gt;' || "&amp;IF(MID(#REF!,1,6)="L_STUB","NULL","REC."&amp;#REF!)&amp;" || '&lt;/"&amp;#REF!&amp;"&gt;');"</f>
        <v>#REF!</v>
      </c>
      <c r="B949" s="21"/>
      <c r="C949" s="19" t="e">
        <f>"DECODE(C_T."&amp;#REF!&amp;", 0, NULL, C_T."&amp;#REF!&amp;") AS "&amp;#REF!&amp;","</f>
        <v>#REF!</v>
      </c>
      <c r="D949" s="21"/>
      <c r="F949" s="21"/>
      <c r="G949" s="21"/>
      <c r="H949" s="21"/>
      <c r="I949" s="21"/>
      <c r="J949" s="21"/>
    </row>
    <row r="950" spans="1:10" ht="11.25" customHeight="1">
      <c r="A950" s="19" t="e">
        <f>"HTP.P('&lt;"&amp;#REF!&amp;"&gt;' || "&amp;IF(MID(#REF!,1,6)="L_STUB","NULL","REC."&amp;#REF!)&amp;" || '&lt;/"&amp;#REF!&amp;"&gt;');"</f>
        <v>#REF!</v>
      </c>
      <c r="B950" s="21"/>
      <c r="C950" s="19" t="e">
        <f>"DECODE(C_T."&amp;#REF!&amp;", 0, NULL, C_T."&amp;#REF!&amp;") AS "&amp;#REF!&amp;","</f>
        <v>#REF!</v>
      </c>
      <c r="D950" s="21"/>
      <c r="F950" s="21"/>
      <c r="G950" s="21"/>
      <c r="H950" s="21"/>
      <c r="I950" s="21"/>
      <c r="J950" s="21"/>
    </row>
    <row r="951" spans="1:10" ht="11.25" customHeight="1">
      <c r="A951" s="19" t="e">
        <f>"HTP.P('&lt;"&amp;#REF!&amp;"&gt;' || "&amp;IF(MID(#REF!,1,6)="L_STUB","NULL","REC."&amp;#REF!)&amp;" || '&lt;/"&amp;#REF!&amp;"&gt;');"</f>
        <v>#REF!</v>
      </c>
      <c r="B951" s="21"/>
      <c r="C951" s="19" t="e">
        <f>"DECODE(C_T."&amp;#REF!&amp;", 0, NULL, C_T."&amp;#REF!&amp;") AS "&amp;#REF!&amp;","</f>
        <v>#REF!</v>
      </c>
      <c r="D951" s="21"/>
      <c r="F951" s="21"/>
      <c r="G951" s="21"/>
      <c r="H951" s="21"/>
      <c r="I951" s="21"/>
      <c r="J951" s="21"/>
    </row>
    <row r="952" spans="1:10" ht="11.25" customHeight="1">
      <c r="A952" s="19" t="e">
        <f>"HTP.P('&lt;"&amp;#REF!&amp;"&gt;' || "&amp;IF(MID(#REF!,1,6)="L_STUB","NULL","REC."&amp;#REF!)&amp;" || '&lt;/"&amp;#REF!&amp;"&gt;');"</f>
        <v>#REF!</v>
      </c>
      <c r="B952" s="21"/>
      <c r="C952" s="19" t="e">
        <f>"DECODE(C_T."&amp;#REF!&amp;", 0, NULL, C_T."&amp;#REF!&amp;") AS "&amp;#REF!&amp;","</f>
        <v>#REF!</v>
      </c>
      <c r="D952" s="21"/>
      <c r="F952" s="21"/>
      <c r="G952" s="21"/>
      <c r="H952" s="21"/>
      <c r="I952" s="21"/>
      <c r="J952" s="21"/>
    </row>
    <row r="953" spans="1:10" ht="11.25" customHeight="1">
      <c r="A953" s="19" t="e">
        <f>"HTP.P('&lt;"&amp;#REF!&amp;"&gt;' || "&amp;IF(MID(#REF!,1,6)="L_STUB","NULL","REC."&amp;#REF!)&amp;" || '&lt;/"&amp;#REF!&amp;"&gt;');"</f>
        <v>#REF!</v>
      </c>
      <c r="B953" s="21"/>
      <c r="C953" s="19" t="e">
        <f>"DECODE(C_T."&amp;#REF!&amp;", 0, NULL, C_T."&amp;#REF!&amp;") AS "&amp;#REF!&amp;","</f>
        <v>#REF!</v>
      </c>
      <c r="D953" s="21"/>
      <c r="F953" s="21"/>
      <c r="G953" s="21"/>
      <c r="H953" s="21"/>
      <c r="I953" s="21"/>
      <c r="J953" s="21"/>
    </row>
    <row r="954" spans="1:10" ht="11.25" customHeight="1">
      <c r="A954" s="19" t="e">
        <f>"HTP.P('&lt;"&amp;#REF!&amp;"&gt;' || "&amp;IF(MID(#REF!,1,6)="L_STUB","NULL","REC."&amp;#REF!)&amp;" || '&lt;/"&amp;#REF!&amp;"&gt;');"</f>
        <v>#REF!</v>
      </c>
      <c r="B954" s="21"/>
      <c r="C954" s="19" t="e">
        <f>"DECODE(C_T."&amp;#REF!&amp;", 0, NULL, C_T."&amp;#REF!&amp;") AS "&amp;#REF!&amp;","</f>
        <v>#REF!</v>
      </c>
      <c r="D954" s="21"/>
      <c r="F954" s="21"/>
      <c r="G954" s="21"/>
      <c r="H954" s="21"/>
      <c r="I954" s="21"/>
      <c r="J954" s="21"/>
    </row>
    <row r="955" spans="1:10" ht="11.25" customHeight="1">
      <c r="A955" s="19" t="e">
        <f>"HTP.P('&lt;"&amp;#REF!&amp;"&gt;' || "&amp;IF(MID(#REF!,1,6)="L_STUB","NULL","REC."&amp;#REF!)&amp;" || '&lt;/"&amp;#REF!&amp;"&gt;');"</f>
        <v>#REF!</v>
      </c>
      <c r="B955" s="21"/>
      <c r="C955" s="19" t="e">
        <f>"DECODE(C_T."&amp;#REF!&amp;", 0, NULL, C_T."&amp;#REF!&amp;") AS "&amp;#REF!&amp;","</f>
        <v>#REF!</v>
      </c>
      <c r="D955" s="21"/>
      <c r="F955" s="21"/>
      <c r="G955" s="21"/>
      <c r="H955" s="21"/>
      <c r="I955" s="21"/>
      <c r="J955" s="21"/>
    </row>
    <row r="956" spans="1:10" ht="11.25" customHeight="1">
      <c r="A956" s="19" t="e">
        <f>"HTP.P('&lt;"&amp;#REF!&amp;"&gt;' || "&amp;IF(MID(#REF!,1,6)="L_STUB","NULL","REC."&amp;#REF!)&amp;" || '&lt;/"&amp;#REF!&amp;"&gt;');"</f>
        <v>#REF!</v>
      </c>
      <c r="B956" s="21"/>
      <c r="C956" s="19" t="e">
        <f>"DECODE(C_T."&amp;#REF!&amp;", 0, NULL, C_T."&amp;#REF!&amp;") AS "&amp;#REF!&amp;","</f>
        <v>#REF!</v>
      </c>
      <c r="D956" s="21"/>
      <c r="F956" s="21"/>
      <c r="G956" s="21"/>
      <c r="H956" s="21"/>
      <c r="I956" s="21"/>
      <c r="J956" s="21"/>
    </row>
    <row r="957" spans="1:10" ht="11.25" customHeight="1">
      <c r="A957" s="21"/>
      <c r="B957" s="21"/>
      <c r="C957" s="21"/>
      <c r="D957" s="21"/>
      <c r="F957" s="21"/>
      <c r="G957" s="21"/>
      <c r="H957" s="21"/>
      <c r="I957" s="21"/>
      <c r="J957" s="21"/>
    </row>
    <row r="958" spans="1:10" ht="11.25" customHeight="1">
      <c r="A958" s="21"/>
      <c r="B958" s="21"/>
      <c r="C958" s="21"/>
      <c r="D958" s="21"/>
      <c r="F958" s="21"/>
      <c r="G958" s="21"/>
      <c r="H958" s="21"/>
      <c r="I958" s="21"/>
      <c r="J958" s="21"/>
    </row>
    <row r="959" spans="1:10" ht="11.25" customHeight="1">
      <c r="A959" s="21"/>
      <c r="B959" s="21"/>
      <c r="C959" s="21"/>
      <c r="D959" s="21"/>
      <c r="F959" s="21"/>
      <c r="G959" s="21"/>
      <c r="H959" s="21"/>
      <c r="I959" s="21"/>
      <c r="J959" s="21"/>
    </row>
    <row r="960" spans="1:10" ht="11.25" customHeight="1">
      <c r="A960" s="21"/>
      <c r="B960" s="21"/>
      <c r="C960" s="21"/>
      <c r="D960" s="21"/>
      <c r="F960" s="21"/>
      <c r="G960" s="21"/>
      <c r="H960" s="21"/>
      <c r="I960" s="21"/>
      <c r="J960" s="21"/>
    </row>
    <row r="961" spans="1:10" ht="11.25" customHeight="1">
      <c r="A961" s="21"/>
      <c r="B961" s="21"/>
      <c r="C961" s="21"/>
      <c r="D961" s="21"/>
      <c r="F961" s="21"/>
      <c r="G961" s="21"/>
      <c r="H961" s="21"/>
      <c r="I961" s="21"/>
      <c r="J961" s="21"/>
    </row>
    <row r="962" spans="1:10" ht="11.25" customHeight="1">
      <c r="A962" s="21"/>
      <c r="B962" s="21"/>
      <c r="C962" s="21"/>
      <c r="D962" s="21"/>
      <c r="F962" s="21"/>
      <c r="G962" s="21"/>
      <c r="H962" s="21"/>
      <c r="I962" s="21"/>
      <c r="J962" s="21"/>
    </row>
    <row r="963" spans="1:10" ht="11.25" customHeight="1">
      <c r="A963" s="19" t="e">
        <f>"HTP.P('&lt;"&amp;#REF!&amp;"&gt;' || "&amp;IF(MID(#REF!,1,6)="L_STUB","NULL","REC."&amp;#REF!)&amp;" || '&lt;/"&amp;#REF!&amp;"&gt;');"</f>
        <v>#REF!</v>
      </c>
      <c r="B963" s="21"/>
      <c r="C963" s="19" t="e">
        <f>"DECODE(C_T."&amp;#REF!&amp;", 0, NULL, C_T."&amp;#REF!&amp;") AS "&amp;#REF!&amp;","</f>
        <v>#REF!</v>
      </c>
      <c r="D963" s="21"/>
      <c r="F963" s="21"/>
      <c r="G963" s="21"/>
      <c r="H963" s="21"/>
      <c r="I963" s="21"/>
      <c r="J963" s="21"/>
    </row>
    <row r="964" spans="1:10" ht="11.25" customHeight="1">
      <c r="A964" s="19" t="e">
        <f>"HTP.P('&lt;"&amp;#REF!&amp;"&gt;' || "&amp;IF(MID(#REF!,1,6)="L_STUB","NULL","REC."&amp;#REF!)&amp;" || '&lt;/"&amp;#REF!&amp;"&gt;');"</f>
        <v>#REF!</v>
      </c>
      <c r="B964" s="21"/>
      <c r="C964" s="19" t="e">
        <f>"DECODE(C_T."&amp;#REF!&amp;", 0, NULL, C_T."&amp;#REF!&amp;") AS "&amp;#REF!&amp;","</f>
        <v>#REF!</v>
      </c>
      <c r="D964" s="21"/>
      <c r="F964" s="21"/>
      <c r="G964" s="21"/>
      <c r="H964" s="21"/>
      <c r="I964" s="21"/>
      <c r="J964" s="21"/>
    </row>
    <row r="965" spans="1:10" ht="11.25" customHeight="1">
      <c r="A965" s="19" t="e">
        <f>"HTP.P('&lt;"&amp;#REF!&amp;"&gt;' || "&amp;IF(MID(#REF!,1,6)="L_STUB","NULL","REC."&amp;#REF!)&amp;" || '&lt;/"&amp;#REF!&amp;"&gt;');"</f>
        <v>#REF!</v>
      </c>
      <c r="B965" s="21"/>
      <c r="C965" s="19" t="e">
        <f>"DECODE(C_T."&amp;#REF!&amp;", 0, NULL, C_T."&amp;#REF!&amp;") AS "&amp;#REF!&amp;","</f>
        <v>#REF!</v>
      </c>
      <c r="D965" s="21"/>
      <c r="F965" s="21"/>
      <c r="G965" s="21"/>
      <c r="H965" s="21"/>
      <c r="I965" s="21"/>
      <c r="J965" s="21"/>
    </row>
    <row r="966" spans="1:10" ht="11.25" customHeight="1">
      <c r="A966" s="19" t="e">
        <f>"HTP.P('&lt;"&amp;#REF!&amp;"&gt;' || "&amp;IF(MID(#REF!,1,6)="L_STUB","NULL","REC."&amp;#REF!)&amp;" || '&lt;/"&amp;#REF!&amp;"&gt;');"</f>
        <v>#REF!</v>
      </c>
      <c r="B966" s="21"/>
      <c r="C966" s="19" t="e">
        <f>"DECODE(C_T."&amp;#REF!&amp;", 0, NULL, C_T."&amp;#REF!&amp;") AS "&amp;#REF!&amp;","</f>
        <v>#REF!</v>
      </c>
      <c r="D966" s="21"/>
      <c r="F966" s="21"/>
      <c r="G966" s="21"/>
      <c r="H966" s="21"/>
      <c r="I966" s="21"/>
      <c r="J966" s="21"/>
    </row>
    <row r="967" spans="1:10" ht="11.25" customHeight="1">
      <c r="A967" s="19" t="e">
        <f>"HTP.P('&lt;"&amp;#REF!&amp;"&gt;' || "&amp;IF(MID(#REF!,1,6)="L_STUB","NULL","REC."&amp;#REF!)&amp;" || '&lt;/"&amp;#REF!&amp;"&gt;');"</f>
        <v>#REF!</v>
      </c>
      <c r="B967" s="21"/>
      <c r="C967" s="19" t="e">
        <f>"DECODE(C_T."&amp;#REF!&amp;", 0, NULL, C_T."&amp;#REF!&amp;") AS "&amp;#REF!&amp;","</f>
        <v>#REF!</v>
      </c>
      <c r="D967" s="21"/>
      <c r="F967" s="21"/>
      <c r="G967" s="21"/>
      <c r="H967" s="21"/>
      <c r="I967" s="21"/>
      <c r="J967" s="21"/>
    </row>
    <row r="968" spans="1:10" ht="11.25" customHeight="1">
      <c r="A968" s="19" t="e">
        <f>"HTP.P('&lt;"&amp;#REF!&amp;"&gt;' || "&amp;IF(MID(#REF!,1,6)="L_STUB","NULL","REC."&amp;#REF!)&amp;" || '&lt;/"&amp;#REF!&amp;"&gt;');"</f>
        <v>#REF!</v>
      </c>
      <c r="B968" s="21"/>
      <c r="C968" s="19" t="e">
        <f>"DECODE(C_T."&amp;#REF!&amp;", 0, NULL, C_T."&amp;#REF!&amp;") AS "&amp;#REF!&amp;","</f>
        <v>#REF!</v>
      </c>
      <c r="D968" s="21"/>
      <c r="F968" s="21"/>
      <c r="G968" s="21"/>
      <c r="H968" s="21"/>
      <c r="I968" s="21"/>
      <c r="J968" s="21"/>
    </row>
    <row r="969" spans="1:10" ht="11.25" customHeight="1">
      <c r="A969" s="19" t="e">
        <f>"HTP.P('&lt;"&amp;#REF!&amp;"&gt;' || "&amp;IF(MID(#REF!,1,6)="L_STUB","NULL","REC."&amp;#REF!)&amp;" || '&lt;/"&amp;#REF!&amp;"&gt;');"</f>
        <v>#REF!</v>
      </c>
      <c r="B969" s="21"/>
      <c r="C969" s="19" t="e">
        <f>"DECODE(C_T."&amp;#REF!&amp;", 0, NULL, C_T."&amp;#REF!&amp;") AS "&amp;#REF!&amp;","</f>
        <v>#REF!</v>
      </c>
      <c r="D969" s="21"/>
      <c r="F969" s="21"/>
      <c r="G969" s="21"/>
      <c r="H969" s="21"/>
      <c r="I969" s="21"/>
      <c r="J969" s="21"/>
    </row>
    <row r="970" spans="1:10" ht="11.25" customHeight="1">
      <c r="A970" s="19" t="e">
        <f>"HTP.P('&lt;"&amp;#REF!&amp;"&gt;' || "&amp;IF(MID(#REF!,1,6)="L_STUB","NULL","REC."&amp;#REF!)&amp;" || '&lt;/"&amp;#REF!&amp;"&gt;');"</f>
        <v>#REF!</v>
      </c>
      <c r="B970" s="21"/>
      <c r="C970" s="19" t="e">
        <f>"DECODE(C_T."&amp;#REF!&amp;", 0, NULL, C_T."&amp;#REF!&amp;") AS "&amp;#REF!&amp;","</f>
        <v>#REF!</v>
      </c>
      <c r="D970" s="21"/>
      <c r="F970" s="21"/>
      <c r="G970" s="21"/>
      <c r="H970" s="21"/>
      <c r="I970" s="21"/>
      <c r="J970" s="21"/>
    </row>
    <row r="971" spans="1:10" ht="11.25" customHeight="1">
      <c r="A971" s="19" t="e">
        <f>"HTP.P('&lt;"&amp;#REF!&amp;"&gt;' || "&amp;IF(MID(#REF!,1,6)="L_STUB","NULL","REC."&amp;#REF!)&amp;" || '&lt;/"&amp;#REF!&amp;"&gt;');"</f>
        <v>#REF!</v>
      </c>
      <c r="B971" s="21"/>
      <c r="C971" s="19" t="e">
        <f>"DECODE(C_T."&amp;#REF!&amp;", 0, NULL, C_T."&amp;#REF!&amp;") AS "&amp;#REF!&amp;","</f>
        <v>#REF!</v>
      </c>
      <c r="D971" s="21"/>
      <c r="F971" s="21"/>
      <c r="G971" s="21"/>
      <c r="H971" s="21"/>
      <c r="I971" s="21"/>
      <c r="J971" s="21"/>
    </row>
    <row r="972" spans="1:10" ht="11.25" customHeight="1">
      <c r="A972" s="19" t="e">
        <f>"HTP.P('&lt;"&amp;#REF!&amp;"&gt;' || "&amp;IF(MID(#REF!,1,6)="L_STUB","NULL","REC."&amp;#REF!)&amp;" || '&lt;/"&amp;#REF!&amp;"&gt;');"</f>
        <v>#REF!</v>
      </c>
      <c r="B972" s="21"/>
      <c r="C972" s="19" t="e">
        <f>"DECODE(C_T."&amp;#REF!&amp;", 0, NULL, C_T."&amp;#REF!&amp;") AS "&amp;#REF!&amp;","</f>
        <v>#REF!</v>
      </c>
      <c r="D972" s="21"/>
      <c r="F972" s="21"/>
      <c r="G972" s="21"/>
      <c r="H972" s="21"/>
      <c r="I972" s="21"/>
      <c r="J972" s="21"/>
    </row>
    <row r="973" spans="1:10" ht="11.25" customHeight="1">
      <c r="A973" s="19" t="e">
        <f>"HTP.P('&lt;"&amp;#REF!&amp;"&gt;' || "&amp;IF(MID(#REF!,1,6)="L_STUB","NULL","REC."&amp;#REF!)&amp;" || '&lt;/"&amp;#REF!&amp;"&gt;');"</f>
        <v>#REF!</v>
      </c>
      <c r="B973" s="21"/>
      <c r="C973" s="19" t="e">
        <f>"DECODE(C_T."&amp;#REF!&amp;", 0, NULL, C_T."&amp;#REF!&amp;") AS "&amp;#REF!&amp;","</f>
        <v>#REF!</v>
      </c>
      <c r="D973" s="21"/>
      <c r="F973" s="21"/>
      <c r="G973" s="21"/>
      <c r="H973" s="21"/>
      <c r="I973" s="21"/>
      <c r="J973" s="21"/>
    </row>
    <row r="974" spans="1:10" ht="11.25" customHeight="1">
      <c r="A974" s="19" t="e">
        <f>"HTP.P('&lt;"&amp;#REF!&amp;"&gt;' || "&amp;IF(MID(#REF!,1,6)="L_STUB","NULL","REC."&amp;#REF!)&amp;" || '&lt;/"&amp;#REF!&amp;"&gt;');"</f>
        <v>#REF!</v>
      </c>
      <c r="B974" s="21"/>
      <c r="C974" s="19" t="e">
        <f>"DECODE(C_T."&amp;#REF!&amp;", 0, NULL, C_T."&amp;#REF!&amp;") AS "&amp;#REF!&amp;","</f>
        <v>#REF!</v>
      </c>
      <c r="D974" s="21"/>
      <c r="F974" s="21"/>
      <c r="G974" s="21"/>
      <c r="H974" s="21"/>
      <c r="I974" s="21"/>
      <c r="J974" s="21"/>
    </row>
    <row r="975" spans="1:10" ht="11.25" customHeight="1">
      <c r="A975" s="19" t="e">
        <f>"HTP.P('&lt;"&amp;#REF!&amp;"&gt;' || "&amp;IF(MID(#REF!,1,6)="L_STUB","NULL","REC."&amp;#REF!)&amp;" || '&lt;/"&amp;#REF!&amp;"&gt;');"</f>
        <v>#REF!</v>
      </c>
      <c r="B975" s="21"/>
      <c r="C975" s="19" t="e">
        <f>"DECODE(C_T."&amp;#REF!&amp;", 0, NULL, C_T."&amp;#REF!&amp;") AS "&amp;#REF!&amp;","</f>
        <v>#REF!</v>
      </c>
      <c r="D975" s="21"/>
      <c r="F975" s="21"/>
      <c r="G975" s="21"/>
      <c r="H975" s="21"/>
      <c r="I975" s="21"/>
      <c r="J975" s="21"/>
    </row>
    <row r="976" spans="1:10" ht="11.25" customHeight="1">
      <c r="A976" s="19" t="e">
        <f>"HTP.P('&lt;"&amp;#REF!&amp;"&gt;' || "&amp;IF(MID(#REF!,1,6)="L_STUB","NULL","REC."&amp;#REF!)&amp;" || '&lt;/"&amp;#REF!&amp;"&gt;');"</f>
        <v>#REF!</v>
      </c>
      <c r="B976" s="21"/>
      <c r="C976" s="19" t="e">
        <f>"DECODE(C_T."&amp;#REF!&amp;", 0, NULL, C_T."&amp;#REF!&amp;") AS "&amp;#REF!&amp;","</f>
        <v>#REF!</v>
      </c>
      <c r="D976" s="21"/>
      <c r="F976" s="21"/>
      <c r="G976" s="21"/>
      <c r="H976" s="21"/>
      <c r="I976" s="21"/>
      <c r="J976" s="21"/>
    </row>
    <row r="977" spans="1:10" ht="11.25" customHeight="1">
      <c r="A977" s="19" t="e">
        <f>"HTP.P('&lt;"&amp;#REF!&amp;"&gt;' || "&amp;IF(MID(#REF!,1,6)="L_STUB","NULL","REC."&amp;#REF!)&amp;" || '&lt;/"&amp;#REF!&amp;"&gt;');"</f>
        <v>#REF!</v>
      </c>
      <c r="B977" s="21"/>
      <c r="C977" s="19" t="e">
        <f>"DECODE(C_T."&amp;#REF!&amp;", 0, NULL, C_T."&amp;#REF!&amp;") AS "&amp;#REF!&amp;","</f>
        <v>#REF!</v>
      </c>
      <c r="D977" s="21"/>
      <c r="F977" s="21"/>
      <c r="G977" s="21"/>
      <c r="H977" s="21"/>
      <c r="I977" s="21"/>
      <c r="J977" s="21"/>
    </row>
    <row r="978" spans="1:10" ht="11.25" customHeight="1">
      <c r="A978" s="19" t="e">
        <f>"HTP.P('&lt;"&amp;#REF!&amp;"&gt;' || "&amp;IF(MID(#REF!,1,6)="L_STUB","NULL","REC."&amp;#REF!)&amp;" || '&lt;/"&amp;#REF!&amp;"&gt;');"</f>
        <v>#REF!</v>
      </c>
      <c r="B978" s="21"/>
      <c r="C978" s="19" t="e">
        <f>"DECODE(C_T."&amp;#REF!&amp;", 0, NULL, C_T."&amp;#REF!&amp;") AS "&amp;#REF!&amp;","</f>
        <v>#REF!</v>
      </c>
      <c r="D978" s="21"/>
      <c r="F978" s="21"/>
      <c r="G978" s="21"/>
      <c r="H978" s="21"/>
      <c r="I978" s="21"/>
      <c r="J978" s="21"/>
    </row>
    <row r="979" spans="1:10" ht="11.25" customHeight="1">
      <c r="A979" s="19" t="e">
        <f>"HTP.P('&lt;"&amp;#REF!&amp;"&gt;' || "&amp;IF(MID(#REF!,1,6)="L_STUB","NULL","REC."&amp;#REF!)&amp;" || '&lt;/"&amp;#REF!&amp;"&gt;');"</f>
        <v>#REF!</v>
      </c>
      <c r="B979" s="21"/>
      <c r="C979" s="19" t="e">
        <f>"DECODE(C_T."&amp;#REF!&amp;", 0, NULL, C_T."&amp;#REF!&amp;") AS "&amp;#REF!&amp;","</f>
        <v>#REF!</v>
      </c>
      <c r="D979" s="21"/>
      <c r="F979" s="21"/>
      <c r="G979" s="21"/>
      <c r="H979" s="21"/>
      <c r="I979" s="21"/>
      <c r="J979" s="21"/>
    </row>
    <row r="980" spans="1:10" ht="11.25" customHeight="1">
      <c r="A980" s="19" t="e">
        <f>"HTP.P('&lt;"&amp;#REF!&amp;"&gt;' || "&amp;IF(MID(#REF!,1,6)="L_STUB","NULL","REC."&amp;#REF!)&amp;" || '&lt;/"&amp;#REF!&amp;"&gt;');"</f>
        <v>#REF!</v>
      </c>
      <c r="B980" s="21"/>
      <c r="C980" s="19" t="e">
        <f>"DECODE(C_T."&amp;#REF!&amp;", 0, NULL, C_T."&amp;#REF!&amp;") AS "&amp;#REF!&amp;","</f>
        <v>#REF!</v>
      </c>
      <c r="D980" s="21"/>
      <c r="F980" s="21"/>
      <c r="G980" s="21"/>
      <c r="H980" s="21"/>
      <c r="I980" s="21"/>
      <c r="J980" s="21"/>
    </row>
    <row r="981" spans="1:10" ht="11.25" customHeight="1">
      <c r="A981" s="19" t="e">
        <f>"HTP.P('&lt;"&amp;#REF!&amp;"&gt;' || "&amp;IF(MID(#REF!,1,6)="L_STUB","NULL","REC."&amp;#REF!)&amp;" || '&lt;/"&amp;#REF!&amp;"&gt;');"</f>
        <v>#REF!</v>
      </c>
      <c r="B981" s="21"/>
      <c r="C981" s="19" t="e">
        <f>"DECODE(C_T."&amp;#REF!&amp;", 0, NULL, C_T."&amp;#REF!&amp;") AS "&amp;#REF!&amp;","</f>
        <v>#REF!</v>
      </c>
      <c r="D981" s="21"/>
      <c r="F981" s="21"/>
      <c r="G981" s="21"/>
      <c r="H981" s="21"/>
      <c r="I981" s="21"/>
      <c r="J981" s="21"/>
    </row>
    <row r="982" spans="1:10" ht="11.25" customHeight="1">
      <c r="A982" s="19" t="e">
        <f>"HTP.P('&lt;"&amp;#REF!&amp;"&gt;' || "&amp;IF(MID(#REF!,1,6)="L_STUB","NULL","REC."&amp;#REF!)&amp;" || '&lt;/"&amp;#REF!&amp;"&gt;');"</f>
        <v>#REF!</v>
      </c>
      <c r="B982" s="21"/>
      <c r="C982" s="19" t="e">
        <f>"DECODE(C_T."&amp;#REF!&amp;", 0, NULL, C_T."&amp;#REF!&amp;") AS "&amp;#REF!&amp;","</f>
        <v>#REF!</v>
      </c>
      <c r="D982" s="21"/>
      <c r="F982" s="21"/>
      <c r="G982" s="21"/>
      <c r="H982" s="21"/>
      <c r="I982" s="21"/>
      <c r="J982" s="21"/>
    </row>
    <row r="983" spans="1:10" ht="11.25" customHeight="1">
      <c r="A983" s="19" t="e">
        <f>"HTP.P('&lt;"&amp;#REF!&amp;"&gt;' || "&amp;IF(MID(#REF!,1,6)="L_STUB","NULL","REC."&amp;#REF!)&amp;" || '&lt;/"&amp;#REF!&amp;"&gt;');"</f>
        <v>#REF!</v>
      </c>
      <c r="B983" s="21"/>
      <c r="C983" s="19" t="e">
        <f>"DECODE(C_T."&amp;#REF!&amp;", 0, NULL, C_T."&amp;#REF!&amp;") AS "&amp;#REF!&amp;","</f>
        <v>#REF!</v>
      </c>
      <c r="D983" s="21"/>
      <c r="F983" s="21"/>
      <c r="G983" s="21"/>
      <c r="H983" s="21"/>
      <c r="I983" s="21"/>
      <c r="J983" s="21"/>
    </row>
    <row r="984" spans="1:10" ht="11.25" customHeight="1">
      <c r="A984" s="19" t="e">
        <f>"HTP.P('&lt;"&amp;#REF!&amp;"&gt;' || "&amp;IF(MID(#REF!,1,6)="L_STUB","NULL","REC."&amp;#REF!)&amp;" || '&lt;/"&amp;#REF!&amp;"&gt;');"</f>
        <v>#REF!</v>
      </c>
      <c r="B984" s="21"/>
      <c r="C984" s="19" t="e">
        <f>"DECODE(C_T."&amp;#REF!&amp;", 0, NULL, C_T."&amp;#REF!&amp;") AS "&amp;#REF!&amp;","</f>
        <v>#REF!</v>
      </c>
      <c r="D984" s="21"/>
      <c r="F984" s="21"/>
      <c r="G984" s="21"/>
      <c r="H984" s="21"/>
      <c r="I984" s="21"/>
      <c r="J984" s="21"/>
    </row>
    <row r="985" spans="1:10" ht="11.25" customHeight="1">
      <c r="A985" s="19" t="e">
        <f>"HTP.P('&lt;"&amp;#REF!&amp;"&gt;' || "&amp;IF(MID(#REF!,1,6)="L_STUB","NULL","REC."&amp;#REF!)&amp;" || '&lt;/"&amp;#REF!&amp;"&gt;');"</f>
        <v>#REF!</v>
      </c>
      <c r="B985" s="21"/>
      <c r="C985" s="19" t="e">
        <f>"DECODE(C_T."&amp;#REF!&amp;", 0, NULL, C_T."&amp;#REF!&amp;") AS "&amp;#REF!&amp;","</f>
        <v>#REF!</v>
      </c>
      <c r="D985" s="21"/>
      <c r="F985" s="21"/>
      <c r="G985" s="21"/>
      <c r="H985" s="21"/>
      <c r="I985" s="21"/>
      <c r="J985" s="21"/>
    </row>
    <row r="986" spans="1:10" ht="11.25" customHeight="1">
      <c r="A986" s="19" t="e">
        <f>"HTP.P('&lt;"&amp;#REF!&amp;"&gt;' || "&amp;IF(MID(#REF!,1,6)="L_STUB","NULL","REC."&amp;#REF!)&amp;" || '&lt;/"&amp;#REF!&amp;"&gt;');"</f>
        <v>#REF!</v>
      </c>
      <c r="B986" s="21"/>
      <c r="C986" s="19" t="e">
        <f>"DECODE(C_T."&amp;#REF!&amp;", 0, NULL, C_T."&amp;#REF!&amp;") AS "&amp;#REF!&amp;","</f>
        <v>#REF!</v>
      </c>
      <c r="D986" s="21"/>
      <c r="F986" s="21"/>
      <c r="G986" s="21"/>
      <c r="H986" s="21"/>
      <c r="I986" s="21"/>
      <c r="J986" s="21"/>
    </row>
    <row r="987" spans="1:10" ht="11.25" customHeight="1">
      <c r="A987" s="19" t="e">
        <f>"HTP.P('&lt;"&amp;#REF!&amp;"&gt;' || "&amp;IF(MID(#REF!,1,6)="L_STUB","NULL","REC."&amp;#REF!)&amp;" || '&lt;/"&amp;#REF!&amp;"&gt;');"</f>
        <v>#REF!</v>
      </c>
      <c r="B987" s="21"/>
      <c r="C987" s="19" t="e">
        <f>"DECODE(C_T."&amp;#REF!&amp;", 0, NULL, C_T."&amp;#REF!&amp;") AS "&amp;#REF!&amp;","</f>
        <v>#REF!</v>
      </c>
      <c r="D987" s="21"/>
      <c r="F987" s="21"/>
      <c r="G987" s="21"/>
      <c r="H987" s="21"/>
      <c r="I987" s="21"/>
      <c r="J987" s="21"/>
    </row>
    <row r="988" spans="1:10" ht="11.25" customHeight="1">
      <c r="A988" s="19" t="e">
        <f>"HTP.P('&lt;"&amp;#REF!&amp;"&gt;' || "&amp;IF(MID(#REF!,1,6)="L_STUB","NULL","REC."&amp;#REF!)&amp;" || '&lt;/"&amp;#REF!&amp;"&gt;');"</f>
        <v>#REF!</v>
      </c>
      <c r="B988" s="21"/>
      <c r="C988" s="19" t="e">
        <f>"DECODE(C_T."&amp;#REF!&amp;", 0, NULL, C_T."&amp;#REF!&amp;") AS "&amp;#REF!&amp;","</f>
        <v>#REF!</v>
      </c>
      <c r="D988" s="21"/>
      <c r="F988" s="21"/>
      <c r="G988" s="21"/>
      <c r="H988" s="21"/>
      <c r="I988" s="21"/>
      <c r="J988" s="21"/>
    </row>
    <row r="989" spans="1:10" ht="11.25" customHeight="1">
      <c r="A989" s="21"/>
      <c r="B989" s="21"/>
      <c r="C989" s="21"/>
      <c r="D989" s="21"/>
      <c r="F989" s="21"/>
      <c r="G989" s="21"/>
      <c r="H989" s="21"/>
      <c r="I989" s="21"/>
      <c r="J989" s="21"/>
    </row>
    <row r="990" spans="1:10" ht="11.25" customHeight="1">
      <c r="A990" s="21"/>
      <c r="B990" s="21"/>
      <c r="C990" s="21"/>
      <c r="D990" s="21"/>
      <c r="F990" s="21"/>
      <c r="G990" s="21"/>
      <c r="H990" s="21"/>
      <c r="I990" s="21"/>
      <c r="J990" s="21"/>
    </row>
    <row r="991" spans="1:10" ht="11.25" customHeight="1">
      <c r="A991" s="21"/>
      <c r="B991" s="21"/>
      <c r="C991" s="21"/>
      <c r="D991" s="21"/>
      <c r="F991" s="21"/>
      <c r="G991" s="21"/>
      <c r="H991" s="21"/>
      <c r="I991" s="21"/>
      <c r="J991" s="21"/>
    </row>
    <row r="992" spans="1:10" ht="11.25" customHeight="1">
      <c r="A992" s="21"/>
      <c r="B992" s="21"/>
      <c r="C992" s="21"/>
      <c r="D992" s="21"/>
      <c r="F992" s="21"/>
      <c r="G992" s="21"/>
      <c r="H992" s="21"/>
      <c r="I992" s="21"/>
      <c r="J992" s="21"/>
    </row>
    <row r="993" spans="1:10" ht="11.25" customHeight="1">
      <c r="A993" s="21"/>
      <c r="B993" s="21"/>
      <c r="C993" s="21"/>
      <c r="D993" s="21"/>
      <c r="F993" s="21"/>
      <c r="G993" s="21"/>
      <c r="H993" s="21"/>
      <c r="I993" s="21"/>
      <c r="J993" s="21"/>
    </row>
    <row r="994" spans="1:10" ht="11.25" customHeight="1">
      <c r="A994" s="21"/>
      <c r="B994" s="21"/>
      <c r="C994" s="21"/>
      <c r="D994" s="21"/>
      <c r="F994" s="21"/>
      <c r="G994" s="21"/>
      <c r="H994" s="21"/>
      <c r="I994" s="21"/>
      <c r="J994" s="21"/>
    </row>
    <row r="995" spans="1:10" ht="11.25" customHeight="1">
      <c r="A995" s="21"/>
      <c r="B995" s="21"/>
      <c r="C995" s="21"/>
      <c r="D995" s="21"/>
      <c r="F995" s="21"/>
      <c r="G995" s="21"/>
      <c r="H995" s="21"/>
      <c r="I995" s="21"/>
      <c r="J995" s="21"/>
    </row>
    <row r="996" spans="1:10" ht="11.25" customHeight="1">
      <c r="A996" s="21"/>
      <c r="B996" s="21"/>
      <c r="C996" s="21"/>
      <c r="D996" s="21"/>
      <c r="F996" s="21"/>
      <c r="G996" s="21"/>
      <c r="H996" s="21"/>
      <c r="I996" s="21"/>
      <c r="J996" s="21"/>
    </row>
    <row r="997" spans="1:10" ht="11.25" customHeight="1">
      <c r="A997" s="21"/>
      <c r="B997" s="21"/>
      <c r="C997" s="21"/>
      <c r="D997" s="21"/>
      <c r="F997" s="21"/>
      <c r="G997" s="21"/>
      <c r="H997" s="21"/>
      <c r="I997" s="21"/>
      <c r="J997" s="21"/>
    </row>
    <row r="998" spans="1:10" ht="11.25" customHeight="1">
      <c r="A998" s="21"/>
      <c r="B998" s="21"/>
      <c r="C998" s="21"/>
      <c r="D998" s="21"/>
      <c r="F998" s="21"/>
      <c r="G998" s="21"/>
      <c r="H998" s="21"/>
      <c r="I998" s="21"/>
      <c r="J998" s="21"/>
    </row>
    <row r="999" spans="1:10" ht="11.25" customHeight="1">
      <c r="A999" s="21"/>
      <c r="B999" s="21"/>
      <c r="C999" s="21"/>
      <c r="D999" s="21"/>
      <c r="F999" s="21"/>
      <c r="G999" s="21"/>
      <c r="H999" s="21"/>
      <c r="I999" s="21"/>
      <c r="J999" s="21"/>
    </row>
    <row r="1000" spans="1:10" ht="11.25" customHeight="1">
      <c r="A1000" s="21"/>
      <c r="B1000" s="21"/>
      <c r="C1000" s="21"/>
      <c r="D1000" s="21"/>
      <c r="F1000" s="21"/>
      <c r="G1000" s="21"/>
      <c r="H1000" s="21"/>
      <c r="I1000" s="21"/>
      <c r="J1000" s="21"/>
    </row>
    <row r="1001" spans="1:10" ht="11.25" customHeight="1">
      <c r="A1001" s="21"/>
      <c r="B1001" s="21"/>
      <c r="C1001" s="21"/>
      <c r="D1001" s="21"/>
      <c r="F1001" s="21"/>
      <c r="G1001" s="21"/>
      <c r="H1001" s="21"/>
      <c r="I1001" s="21"/>
      <c r="J1001" s="21"/>
    </row>
    <row r="1002" spans="1:10" ht="11.25" customHeight="1">
      <c r="A1002" s="21"/>
      <c r="B1002" s="21"/>
      <c r="C1002" s="21"/>
      <c r="D1002" s="21"/>
      <c r="F1002" s="21"/>
      <c r="G1002" s="21"/>
      <c r="H1002" s="21"/>
      <c r="I1002" s="21"/>
      <c r="J1002" s="21"/>
    </row>
    <row r="1003" spans="1:10" ht="11.25" customHeight="1">
      <c r="A1003" s="21"/>
      <c r="B1003" s="21"/>
      <c r="C1003" s="21"/>
      <c r="D1003" s="21"/>
      <c r="F1003" s="21"/>
      <c r="G1003" s="21"/>
      <c r="H1003" s="21"/>
      <c r="I1003" s="21"/>
      <c r="J1003" s="21"/>
    </row>
    <row r="1004" spans="1:10" ht="11.25" customHeight="1">
      <c r="A1004" s="21"/>
      <c r="B1004" s="21"/>
      <c r="C1004" s="21"/>
      <c r="D1004" s="21"/>
      <c r="F1004" s="21"/>
      <c r="G1004" s="21"/>
      <c r="H1004" s="21"/>
      <c r="I1004" s="21"/>
      <c r="J1004" s="21"/>
    </row>
    <row r="1005" spans="1:10" ht="11.25" customHeight="1">
      <c r="A1005" s="21"/>
      <c r="B1005" s="21"/>
      <c r="C1005" s="21"/>
      <c r="D1005" s="21"/>
      <c r="F1005" s="21"/>
      <c r="G1005" s="21"/>
      <c r="H1005" s="21"/>
      <c r="I1005" s="21"/>
      <c r="J1005" s="21"/>
    </row>
    <row r="1006" spans="1:10" ht="11.25" customHeight="1">
      <c r="A1006" s="21"/>
      <c r="B1006" s="21"/>
      <c r="C1006" s="21"/>
      <c r="D1006" s="21"/>
      <c r="F1006" s="21"/>
      <c r="G1006" s="21"/>
      <c r="H1006" s="21"/>
      <c r="I1006" s="21"/>
      <c r="J1006" s="21"/>
    </row>
    <row r="1007" spans="1:10" ht="11.25" customHeight="1">
      <c r="A1007" s="21"/>
      <c r="B1007" s="21"/>
      <c r="C1007" s="21"/>
      <c r="D1007" s="21"/>
      <c r="F1007" s="21"/>
      <c r="G1007" s="21"/>
      <c r="H1007" s="21"/>
      <c r="I1007" s="21"/>
      <c r="J1007" s="21"/>
    </row>
    <row r="1008" spans="1:10" ht="11.25" customHeight="1">
      <c r="A1008" s="21"/>
      <c r="B1008" s="21"/>
      <c r="C1008" s="21"/>
      <c r="D1008" s="21"/>
      <c r="F1008" s="21"/>
      <c r="G1008" s="21"/>
      <c r="H1008" s="21"/>
      <c r="I1008" s="21"/>
      <c r="J1008" s="21"/>
    </row>
    <row r="1009" spans="1:10" ht="11.25" customHeight="1">
      <c r="A1009" s="21"/>
      <c r="B1009" s="21"/>
      <c r="C1009" s="21"/>
      <c r="D1009" s="21"/>
      <c r="F1009" s="21"/>
      <c r="G1009" s="21"/>
      <c r="H1009" s="21"/>
      <c r="I1009" s="21"/>
      <c r="J1009" s="21"/>
    </row>
    <row r="1010" spans="1:10" ht="11.25" customHeight="1">
      <c r="A1010" s="21"/>
      <c r="B1010" s="21"/>
      <c r="C1010" s="21"/>
      <c r="D1010" s="21"/>
      <c r="F1010" s="21"/>
      <c r="G1010" s="21"/>
      <c r="H1010" s="21"/>
      <c r="I1010" s="21"/>
      <c r="J1010" s="21"/>
    </row>
    <row r="1011" spans="1:10" ht="11.25" customHeight="1">
      <c r="A1011" s="21"/>
      <c r="B1011" s="21"/>
      <c r="C1011" s="21"/>
      <c r="D1011" s="21"/>
      <c r="F1011" s="21"/>
      <c r="G1011" s="21"/>
      <c r="H1011" s="21"/>
      <c r="I1011" s="21"/>
      <c r="J1011" s="21"/>
    </row>
    <row r="1012" spans="1:10" ht="11.25" customHeight="1">
      <c r="A1012" s="21"/>
      <c r="B1012" s="21"/>
      <c r="C1012" s="21"/>
      <c r="D1012" s="21"/>
      <c r="F1012" s="21"/>
      <c r="G1012" s="21"/>
      <c r="H1012" s="21"/>
      <c r="I1012" s="21"/>
      <c r="J1012" s="21"/>
    </row>
    <row r="1013" spans="1:10" ht="11.25" customHeight="1">
      <c r="A1013" s="21"/>
      <c r="B1013" s="21"/>
      <c r="C1013" s="21"/>
      <c r="D1013" s="21"/>
      <c r="F1013" s="21"/>
      <c r="G1013" s="21"/>
      <c r="H1013" s="21"/>
      <c r="I1013" s="21"/>
      <c r="J1013" s="21"/>
    </row>
    <row r="1014" spans="1:10" ht="11.25" customHeight="1">
      <c r="A1014" s="21"/>
      <c r="B1014" s="21"/>
      <c r="C1014" s="21"/>
      <c r="D1014" s="21"/>
      <c r="F1014" s="21"/>
      <c r="G1014" s="21"/>
      <c r="H1014" s="21"/>
      <c r="I1014" s="21"/>
      <c r="J1014" s="21"/>
    </row>
    <row r="1015" spans="1:10" ht="11.25" customHeight="1">
      <c r="A1015" s="21"/>
      <c r="B1015" s="21"/>
      <c r="C1015" s="21"/>
      <c r="D1015" s="21"/>
      <c r="F1015" s="21"/>
      <c r="G1015" s="21"/>
      <c r="H1015" s="21"/>
      <c r="I1015" s="21"/>
      <c r="J1015" s="21"/>
    </row>
    <row r="1016" spans="1:10" ht="11.25" customHeight="1">
      <c r="A1016" s="21"/>
      <c r="B1016" s="21"/>
      <c r="C1016" s="21"/>
      <c r="D1016" s="21"/>
      <c r="F1016" s="21"/>
      <c r="G1016" s="21"/>
      <c r="H1016" s="21"/>
      <c r="I1016" s="21"/>
      <c r="J1016" s="21"/>
    </row>
    <row r="1017" spans="1:10" ht="11.25" customHeight="1">
      <c r="A1017" s="21"/>
      <c r="B1017" s="21"/>
      <c r="C1017" s="21"/>
      <c r="D1017" s="21"/>
      <c r="F1017" s="21"/>
      <c r="G1017" s="21"/>
      <c r="H1017" s="21"/>
      <c r="I1017" s="21"/>
      <c r="J1017" s="21"/>
    </row>
    <row r="1018" spans="1:10" ht="11.25" customHeight="1">
      <c r="A1018" s="21"/>
      <c r="B1018" s="21"/>
      <c r="C1018" s="21"/>
      <c r="D1018" s="21"/>
      <c r="F1018" s="21"/>
      <c r="G1018" s="21"/>
      <c r="H1018" s="21"/>
      <c r="I1018" s="21"/>
      <c r="J1018" s="21"/>
    </row>
    <row r="1019" spans="1:10" ht="11.25" customHeight="1">
      <c r="A1019" s="21"/>
      <c r="B1019" s="21"/>
      <c r="C1019" s="21"/>
      <c r="D1019" s="21"/>
      <c r="F1019" s="21"/>
      <c r="G1019" s="21"/>
      <c r="H1019" s="21"/>
      <c r="I1019" s="21"/>
      <c r="J1019" s="21"/>
    </row>
    <row r="1020" spans="1:10" ht="11.25" customHeight="1">
      <c r="A1020" s="21"/>
      <c r="B1020" s="21"/>
      <c r="C1020" s="21"/>
      <c r="D1020" s="21"/>
      <c r="F1020" s="21"/>
      <c r="G1020" s="21"/>
      <c r="H1020" s="21"/>
      <c r="I1020" s="21"/>
      <c r="J1020" s="21"/>
    </row>
    <row r="1021" spans="1:10" ht="11.25" customHeight="1">
      <c r="A1021" s="21"/>
      <c r="B1021" s="21"/>
      <c r="C1021" s="21"/>
      <c r="D1021" s="21"/>
      <c r="F1021" s="21"/>
      <c r="G1021" s="21"/>
      <c r="H1021" s="21"/>
      <c r="I1021" s="21"/>
      <c r="J1021" s="21"/>
    </row>
    <row r="1022" spans="1:10" ht="11.25" customHeight="1">
      <c r="A1022" s="21"/>
      <c r="B1022" s="21"/>
      <c r="C1022" s="21"/>
      <c r="D1022" s="21"/>
      <c r="F1022" s="21"/>
      <c r="G1022" s="21"/>
      <c r="H1022" s="21"/>
      <c r="I1022" s="21"/>
      <c r="J1022" s="21"/>
    </row>
    <row r="1023" spans="1:10" ht="11.25" customHeight="1">
      <c r="A1023" s="21"/>
      <c r="B1023" s="21"/>
      <c r="C1023" s="21"/>
      <c r="D1023" s="21"/>
      <c r="F1023" s="21"/>
      <c r="G1023" s="21"/>
      <c r="H1023" s="21"/>
      <c r="I1023" s="21"/>
      <c r="J1023" s="21"/>
    </row>
    <row r="1024" spans="1:10" ht="11.25" customHeight="1">
      <c r="A1024" s="21"/>
      <c r="B1024" s="21"/>
      <c r="C1024" s="21"/>
      <c r="D1024" s="21"/>
      <c r="F1024" s="21"/>
      <c r="G1024" s="21"/>
      <c r="H1024" s="21"/>
      <c r="I1024" s="21"/>
      <c r="J1024" s="21"/>
    </row>
    <row r="1025" spans="1:10" ht="11.25" customHeight="1">
      <c r="A1025" s="21"/>
      <c r="B1025" s="21"/>
      <c r="C1025" s="21"/>
      <c r="D1025" s="21"/>
      <c r="F1025" s="21"/>
      <c r="G1025" s="21"/>
      <c r="H1025" s="21"/>
      <c r="I1025" s="21"/>
      <c r="J1025" s="21"/>
    </row>
    <row r="1026" spans="1:10" ht="11.25" customHeight="1">
      <c r="A1026" s="21"/>
      <c r="B1026" s="21"/>
      <c r="C1026" s="21"/>
      <c r="D1026" s="21"/>
      <c r="F1026" s="21"/>
      <c r="G1026" s="21"/>
      <c r="H1026" s="21"/>
      <c r="I1026" s="21"/>
      <c r="J1026" s="21"/>
    </row>
    <row r="1027" spans="1:10" ht="11.25" customHeight="1">
      <c r="A1027" s="21"/>
      <c r="B1027" s="21"/>
      <c r="C1027" s="21"/>
      <c r="D1027" s="21"/>
      <c r="F1027" s="21"/>
      <c r="G1027" s="21"/>
      <c r="H1027" s="21"/>
      <c r="I1027" s="21"/>
      <c r="J1027" s="21"/>
    </row>
    <row r="1028" spans="1:10" ht="11.25" customHeight="1">
      <c r="A1028" s="21"/>
      <c r="B1028" s="21"/>
      <c r="C1028" s="21"/>
      <c r="D1028" s="21"/>
      <c r="F1028" s="21"/>
      <c r="G1028" s="21"/>
      <c r="H1028" s="21"/>
      <c r="I1028" s="21"/>
      <c r="J1028" s="21"/>
    </row>
    <row r="1029" spans="1:10" ht="11.25" customHeight="1">
      <c r="A1029" s="21"/>
      <c r="B1029" s="21"/>
      <c r="C1029" s="21"/>
      <c r="D1029" s="21"/>
      <c r="F1029" s="21"/>
      <c r="G1029" s="21"/>
      <c r="H1029" s="21"/>
      <c r="I1029" s="21"/>
      <c r="J1029" s="21"/>
    </row>
    <row r="1030" spans="1:10" ht="11.25" customHeight="1">
      <c r="A1030" s="21"/>
      <c r="B1030" s="21"/>
      <c r="C1030" s="21"/>
      <c r="D1030" s="21"/>
      <c r="F1030" s="21"/>
      <c r="G1030" s="21"/>
      <c r="H1030" s="21"/>
      <c r="I1030" s="21"/>
      <c r="J1030" s="21"/>
    </row>
    <row r="1031" spans="1:10" ht="11.25" customHeight="1">
      <c r="A1031" s="21"/>
      <c r="B1031" s="21"/>
      <c r="C1031" s="21"/>
      <c r="D1031" s="21"/>
      <c r="F1031" s="21"/>
      <c r="G1031" s="21"/>
      <c r="H1031" s="21"/>
      <c r="I1031" s="21"/>
      <c r="J1031" s="21"/>
    </row>
    <row r="1032" spans="1:10" ht="11.25" customHeight="1">
      <c r="A1032" s="21"/>
      <c r="B1032" s="21"/>
      <c r="C1032" s="21"/>
      <c r="D1032" s="21"/>
      <c r="F1032" s="21"/>
      <c r="G1032" s="21"/>
      <c r="H1032" s="21"/>
      <c r="I1032" s="21"/>
      <c r="J1032" s="21"/>
    </row>
    <row r="1033" spans="1:10" ht="11.25" customHeight="1">
      <c r="A1033" s="21"/>
      <c r="B1033" s="21"/>
      <c r="C1033" s="21"/>
      <c r="D1033" s="21"/>
      <c r="F1033" s="21"/>
      <c r="G1033" s="21"/>
      <c r="H1033" s="21"/>
      <c r="I1033" s="21"/>
      <c r="J1033" s="21"/>
    </row>
    <row r="1034" spans="1:10" ht="11.25" customHeight="1">
      <c r="A1034" s="21"/>
      <c r="B1034" s="21"/>
      <c r="C1034" s="21"/>
      <c r="D1034" s="21"/>
      <c r="F1034" s="21"/>
      <c r="G1034" s="21"/>
      <c r="H1034" s="21"/>
      <c r="I1034" s="21"/>
      <c r="J1034" s="21"/>
    </row>
    <row r="1035" spans="1:10" ht="11.25" customHeight="1">
      <c r="A1035" s="21"/>
      <c r="B1035" s="21"/>
      <c r="C1035" s="21"/>
      <c r="D1035" s="21"/>
      <c r="F1035" s="21"/>
      <c r="G1035" s="21"/>
      <c r="H1035" s="21"/>
      <c r="I1035" s="21"/>
      <c r="J1035" s="21"/>
    </row>
    <row r="1036" spans="1:10" ht="11.25" customHeight="1">
      <c r="A1036" s="21"/>
      <c r="B1036" s="21"/>
      <c r="C1036" s="21"/>
      <c r="D1036" s="21"/>
      <c r="F1036" s="21"/>
      <c r="G1036" s="21"/>
      <c r="H1036" s="21"/>
      <c r="I1036" s="21"/>
      <c r="J1036" s="21"/>
    </row>
    <row r="1037" spans="1:10" ht="11.25" customHeight="1">
      <c r="A1037" s="21"/>
      <c r="B1037" s="21"/>
      <c r="C1037" s="21"/>
      <c r="D1037" s="21"/>
      <c r="F1037" s="21"/>
      <c r="G1037" s="21"/>
      <c r="H1037" s="21"/>
      <c r="I1037" s="21"/>
      <c r="J1037" s="21"/>
    </row>
    <row r="1038" spans="1:10" ht="11.25" customHeight="1">
      <c r="A1038" s="21"/>
      <c r="B1038" s="21"/>
      <c r="C1038" s="21"/>
      <c r="D1038" s="21"/>
      <c r="F1038" s="21"/>
      <c r="G1038" s="21"/>
      <c r="H1038" s="21"/>
      <c r="I1038" s="21"/>
      <c r="J1038" s="21"/>
    </row>
    <row r="1039" spans="1:10" ht="11.25" customHeight="1">
      <c r="A1039" s="21"/>
      <c r="B1039" s="21"/>
      <c r="C1039" s="21"/>
      <c r="D1039" s="21"/>
      <c r="F1039" s="21"/>
      <c r="G1039" s="21"/>
      <c r="H1039" s="21"/>
      <c r="I1039" s="21"/>
      <c r="J1039" s="21"/>
    </row>
    <row r="1040" spans="1:10" ht="11.25" customHeight="1">
      <c r="A1040" s="21"/>
      <c r="B1040" s="21"/>
      <c r="C1040" s="21"/>
      <c r="D1040" s="21"/>
      <c r="F1040" s="21"/>
      <c r="G1040" s="21"/>
      <c r="H1040" s="21"/>
      <c r="I1040" s="21"/>
      <c r="J1040" s="21"/>
    </row>
    <row r="1041" spans="1:10" ht="11.25" customHeight="1">
      <c r="A1041" s="21"/>
      <c r="B1041" s="21"/>
      <c r="C1041" s="21"/>
      <c r="D1041" s="21"/>
      <c r="F1041" s="21"/>
      <c r="G1041" s="21"/>
      <c r="H1041" s="21"/>
      <c r="I1041" s="21"/>
      <c r="J1041" s="21"/>
    </row>
    <row r="1042" spans="1:10" ht="11.25" customHeight="1">
      <c r="A1042" s="21"/>
      <c r="B1042" s="21"/>
      <c r="C1042" s="21"/>
      <c r="D1042" s="21"/>
      <c r="F1042" s="21"/>
      <c r="G1042" s="21"/>
      <c r="H1042" s="21"/>
      <c r="I1042" s="21"/>
      <c r="J1042" s="21"/>
    </row>
    <row r="1043" spans="1:10" ht="11.25" customHeight="1">
      <c r="A1043" s="21"/>
      <c r="B1043" s="21"/>
      <c r="C1043" s="21"/>
      <c r="D1043" s="21"/>
      <c r="F1043" s="21"/>
      <c r="G1043" s="21"/>
      <c r="H1043" s="21"/>
      <c r="I1043" s="21"/>
      <c r="J1043" s="21"/>
    </row>
    <row r="1044" spans="1:10" ht="11.25" customHeight="1">
      <c r="A1044" s="21"/>
      <c r="B1044" s="21"/>
      <c r="C1044" s="21"/>
      <c r="D1044" s="21"/>
      <c r="F1044" s="21"/>
      <c r="G1044" s="21"/>
      <c r="H1044" s="21"/>
      <c r="I1044" s="21"/>
      <c r="J1044" s="21"/>
    </row>
    <row r="1045" spans="1:10" ht="11.25" customHeight="1">
      <c r="A1045" s="21"/>
      <c r="B1045" s="21"/>
      <c r="C1045" s="21"/>
      <c r="D1045" s="21"/>
      <c r="F1045" s="21"/>
      <c r="G1045" s="21"/>
      <c r="H1045" s="21"/>
      <c r="I1045" s="21"/>
      <c r="J1045" s="21"/>
    </row>
    <row r="1046" spans="1:10" ht="11.25" customHeight="1">
      <c r="A1046" s="21"/>
      <c r="B1046" s="21"/>
      <c r="C1046" s="21"/>
      <c r="D1046" s="21"/>
      <c r="F1046" s="21"/>
      <c r="G1046" s="21"/>
      <c r="H1046" s="21"/>
      <c r="I1046" s="21"/>
      <c r="J1046" s="21"/>
    </row>
    <row r="1047" spans="1:10" ht="11.25" customHeight="1">
      <c r="A1047" s="21"/>
      <c r="B1047" s="21"/>
      <c r="C1047" s="21"/>
      <c r="D1047" s="21"/>
      <c r="F1047" s="21"/>
      <c r="G1047" s="21"/>
      <c r="H1047" s="21"/>
      <c r="I1047" s="21"/>
      <c r="J1047" s="21"/>
    </row>
    <row r="1048" spans="1:10" ht="11.25" customHeight="1">
      <c r="A1048" s="21"/>
      <c r="B1048" s="21"/>
      <c r="C1048" s="21"/>
      <c r="D1048" s="21"/>
      <c r="F1048" s="21"/>
      <c r="G1048" s="21"/>
      <c r="H1048" s="21"/>
      <c r="I1048" s="21"/>
      <c r="J1048" s="21"/>
    </row>
    <row r="1049" spans="1:10" ht="11.25" customHeight="1">
      <c r="A1049" s="21"/>
      <c r="B1049" s="21"/>
      <c r="C1049" s="21"/>
      <c r="D1049" s="21"/>
      <c r="F1049" s="21"/>
      <c r="G1049" s="21"/>
      <c r="H1049" s="21"/>
      <c r="I1049" s="21"/>
      <c r="J1049" s="21"/>
    </row>
    <row r="1050" spans="1:10" ht="11.25" customHeight="1">
      <c r="A1050" s="21"/>
      <c r="B1050" s="21"/>
      <c r="C1050" s="21"/>
      <c r="D1050" s="21"/>
      <c r="F1050" s="21"/>
      <c r="G1050" s="21"/>
      <c r="H1050" s="21"/>
      <c r="I1050" s="21"/>
      <c r="J1050" s="21"/>
    </row>
    <row r="1051" spans="1:10" ht="11.25" customHeight="1">
      <c r="A1051" s="21"/>
      <c r="B1051" s="21"/>
      <c r="C1051" s="21"/>
      <c r="D1051" s="21"/>
      <c r="F1051" s="21"/>
      <c r="G1051" s="21"/>
      <c r="H1051" s="21"/>
      <c r="I1051" s="21"/>
      <c r="J1051" s="21"/>
    </row>
    <row r="1052" spans="1:10" ht="11.25" customHeight="1">
      <c r="A1052" s="21"/>
      <c r="B1052" s="21"/>
      <c r="C1052" s="21"/>
      <c r="D1052" s="21"/>
      <c r="F1052" s="21"/>
      <c r="G1052" s="21"/>
      <c r="H1052" s="21"/>
      <c r="I1052" s="21"/>
      <c r="J1052" s="21"/>
    </row>
    <row r="1053" spans="1:10" ht="11.25" customHeight="1">
      <c r="A1053" s="21"/>
      <c r="B1053" s="21"/>
      <c r="C1053" s="21"/>
      <c r="D1053" s="21"/>
      <c r="F1053" s="21"/>
      <c r="G1053" s="21"/>
      <c r="H1053" s="21"/>
      <c r="I1053" s="21"/>
      <c r="J1053" s="21"/>
    </row>
    <row r="1054" spans="1:10" ht="11.25" customHeight="1">
      <c r="A1054" s="21"/>
      <c r="B1054" s="21"/>
      <c r="C1054" s="21"/>
      <c r="D1054" s="21"/>
      <c r="F1054" s="21"/>
      <c r="G1054" s="21"/>
      <c r="H1054" s="21"/>
      <c r="I1054" s="21"/>
      <c r="J1054" s="21"/>
    </row>
    <row r="1055" spans="1:10" ht="11.25" customHeight="1">
      <c r="A1055" s="21"/>
      <c r="B1055" s="21"/>
      <c r="C1055" s="21"/>
      <c r="D1055" s="21"/>
      <c r="F1055" s="21"/>
      <c r="G1055" s="21"/>
      <c r="H1055" s="21"/>
      <c r="I1055" s="21"/>
      <c r="J1055" s="21"/>
    </row>
    <row r="1056" spans="1:10" ht="11.25" customHeight="1">
      <c r="A1056" s="21"/>
      <c r="B1056" s="21"/>
      <c r="C1056" s="21"/>
      <c r="D1056" s="21"/>
      <c r="F1056" s="21"/>
      <c r="G1056" s="21"/>
      <c r="H1056" s="21"/>
      <c r="I1056" s="21"/>
      <c r="J1056" s="21"/>
    </row>
    <row r="1057" spans="1:10" ht="11.25" customHeight="1">
      <c r="A1057" s="21"/>
      <c r="B1057" s="21"/>
      <c r="C1057" s="21"/>
      <c r="D1057" s="21"/>
      <c r="F1057" s="21"/>
      <c r="G1057" s="21"/>
      <c r="H1057" s="21"/>
      <c r="I1057" s="21"/>
      <c r="J1057" s="21"/>
    </row>
    <row r="1058" spans="1:10" ht="11.25" customHeight="1">
      <c r="A1058" s="21"/>
      <c r="B1058" s="21"/>
      <c r="C1058" s="21"/>
      <c r="D1058" s="21"/>
      <c r="F1058" s="21"/>
      <c r="G1058" s="21"/>
      <c r="H1058" s="21"/>
      <c r="I1058" s="21"/>
      <c r="J1058" s="21"/>
    </row>
    <row r="1059" spans="1:10" ht="11.25" customHeight="1">
      <c r="A1059" s="21"/>
      <c r="B1059" s="21"/>
      <c r="C1059" s="21"/>
      <c r="D1059" s="21"/>
      <c r="F1059" s="21"/>
      <c r="G1059" s="21"/>
      <c r="H1059" s="21"/>
      <c r="I1059" s="21"/>
      <c r="J1059" s="21"/>
    </row>
    <row r="1060" spans="1:10" ht="11.25" customHeight="1">
      <c r="A1060" s="21"/>
      <c r="B1060" s="21"/>
      <c r="C1060" s="21"/>
      <c r="D1060" s="21"/>
      <c r="F1060" s="21"/>
      <c r="G1060" s="21"/>
      <c r="H1060" s="21"/>
      <c r="I1060" s="21"/>
      <c r="J1060" s="21"/>
    </row>
    <row r="1061" spans="1:10" ht="11.25" customHeight="1">
      <c r="A1061" s="21"/>
      <c r="B1061" s="21"/>
      <c r="C1061" s="21"/>
      <c r="D1061" s="21"/>
      <c r="F1061" s="21"/>
      <c r="G1061" s="21"/>
      <c r="H1061" s="21"/>
      <c r="I1061" s="21"/>
      <c r="J1061" s="21"/>
    </row>
    <row r="1062" spans="1:10" ht="11.25" customHeight="1">
      <c r="A1062" s="21"/>
      <c r="B1062" s="21"/>
      <c r="C1062" s="21"/>
      <c r="D1062" s="21"/>
      <c r="F1062" s="21"/>
      <c r="G1062" s="21"/>
      <c r="H1062" s="21"/>
      <c r="I1062" s="21"/>
      <c r="J1062" s="21"/>
    </row>
    <row r="1063" spans="1:10" ht="11.25" customHeight="1">
      <c r="A1063" s="21"/>
      <c r="B1063" s="21"/>
      <c r="C1063" s="21"/>
      <c r="D1063" s="21"/>
      <c r="F1063" s="21"/>
      <c r="G1063" s="21"/>
      <c r="H1063" s="21"/>
      <c r="I1063" s="21"/>
      <c r="J1063" s="21"/>
    </row>
    <row r="1064" spans="1:10" ht="11.25" customHeight="1">
      <c r="A1064" s="21"/>
      <c r="B1064" s="21"/>
      <c r="C1064" s="21"/>
      <c r="D1064" s="21"/>
      <c r="F1064" s="21"/>
      <c r="G1064" s="21"/>
      <c r="H1064" s="21"/>
      <c r="I1064" s="21"/>
      <c r="J1064" s="21"/>
    </row>
    <row r="1065" spans="1:10" ht="11.25" customHeight="1">
      <c r="A1065" s="21"/>
      <c r="B1065" s="21"/>
      <c r="C1065" s="21"/>
      <c r="D1065" s="21"/>
      <c r="F1065" s="21"/>
      <c r="G1065" s="21"/>
      <c r="H1065" s="21"/>
      <c r="I1065" s="21"/>
      <c r="J1065" s="21"/>
    </row>
    <row r="1066" spans="1:10" ht="11.25" customHeight="1">
      <c r="A1066" s="21"/>
      <c r="B1066" s="21"/>
      <c r="C1066" s="21"/>
      <c r="D1066" s="21"/>
      <c r="F1066" s="21"/>
      <c r="G1066" s="21"/>
      <c r="H1066" s="21"/>
      <c r="I1066" s="21"/>
      <c r="J1066" s="21"/>
    </row>
    <row r="1067" spans="1:10" ht="11.25" customHeight="1">
      <c r="A1067" s="21"/>
      <c r="B1067" s="21"/>
      <c r="C1067" s="21"/>
      <c r="D1067" s="21"/>
      <c r="F1067" s="21"/>
      <c r="G1067" s="21"/>
      <c r="H1067" s="21"/>
      <c r="I1067" s="21"/>
      <c r="J1067" s="21"/>
    </row>
    <row r="1068" spans="1:10" ht="11.25" customHeight="1">
      <c r="A1068" s="21"/>
      <c r="B1068" s="21"/>
      <c r="C1068" s="21"/>
      <c r="D1068" s="21"/>
      <c r="F1068" s="21"/>
      <c r="G1068" s="21"/>
      <c r="H1068" s="21"/>
      <c r="I1068" s="21"/>
      <c r="J1068" s="21"/>
    </row>
    <row r="1069" spans="1:10" ht="11.25" customHeight="1">
      <c r="A1069" s="21"/>
      <c r="B1069" s="21"/>
      <c r="C1069" s="21"/>
      <c r="D1069" s="21"/>
      <c r="F1069" s="21"/>
      <c r="G1069" s="21"/>
      <c r="H1069" s="21"/>
      <c r="I1069" s="21"/>
      <c r="J1069" s="21"/>
    </row>
    <row r="1070" spans="1:10" ht="11.25" customHeight="1">
      <c r="A1070" s="21"/>
      <c r="B1070" s="21"/>
      <c r="C1070" s="21"/>
      <c r="D1070" s="21"/>
      <c r="F1070" s="21"/>
      <c r="G1070" s="21"/>
      <c r="H1070" s="21"/>
      <c r="I1070" s="21"/>
      <c r="J1070" s="21"/>
    </row>
    <row r="1071" spans="1:10" ht="11.25" customHeight="1">
      <c r="A1071" s="21"/>
      <c r="B1071" s="21"/>
      <c r="C1071" s="21"/>
      <c r="D1071" s="21"/>
      <c r="F1071" s="21"/>
      <c r="G1071" s="21"/>
      <c r="H1071" s="21"/>
      <c r="I1071" s="21"/>
      <c r="J1071" s="21"/>
    </row>
    <row r="1072" spans="1:10" ht="11.25" customHeight="1">
      <c r="A1072" s="21"/>
      <c r="B1072" s="21"/>
      <c r="C1072" s="21"/>
      <c r="D1072" s="21"/>
      <c r="F1072" s="21"/>
      <c r="G1072" s="21"/>
      <c r="H1072" s="21"/>
      <c r="I1072" s="21"/>
      <c r="J1072" s="21"/>
    </row>
    <row r="1073" spans="1:10" ht="11.25" customHeight="1">
      <c r="A1073" s="21"/>
      <c r="B1073" s="21"/>
      <c r="C1073" s="21"/>
      <c r="D1073" s="21"/>
      <c r="F1073" s="21"/>
      <c r="G1073" s="21"/>
      <c r="H1073" s="21"/>
      <c r="I1073" s="21"/>
      <c r="J1073" s="21"/>
    </row>
    <row r="1074" spans="1:10" ht="11.25" customHeight="1">
      <c r="A1074" s="21"/>
      <c r="B1074" s="21"/>
      <c r="C1074" s="21"/>
      <c r="D1074" s="21"/>
      <c r="F1074" s="21"/>
      <c r="G1074" s="21"/>
      <c r="H1074" s="21"/>
      <c r="I1074" s="21"/>
      <c r="J1074" s="21"/>
    </row>
    <row r="1075" spans="1:10" ht="11.25" customHeight="1">
      <c r="A1075" s="21"/>
      <c r="B1075" s="21"/>
      <c r="C1075" s="21"/>
      <c r="D1075" s="21"/>
      <c r="F1075" s="21"/>
      <c r="G1075" s="21"/>
      <c r="H1075" s="21"/>
      <c r="I1075" s="21"/>
      <c r="J1075" s="21"/>
    </row>
    <row r="1076" spans="1:10" ht="10.5" customHeight="1">
      <c r="G1076" s="21"/>
    </row>
    <row r="1077" spans="1:10" ht="10.5" customHeight="1">
      <c r="G1077" s="21"/>
    </row>
    <row r="1078" spans="1:10" ht="10.5" customHeight="1">
      <c r="G1078" s="21"/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C99"/>
  </sheetPr>
  <dimension ref="A2:T24"/>
  <sheetViews>
    <sheetView showGridLines="0" zoomScale="80" workbookViewId="0"/>
  </sheetViews>
  <sheetFormatPr defaultRowHeight="10.5" customHeight="1"/>
  <cols>
    <col min="1" max="2" width="23.85546875" style="66" customWidth="1"/>
    <col min="3" max="3" width="3.7109375" style="66" customWidth="1"/>
    <col min="4" max="4" width="10.7109375" style="66" customWidth="1"/>
    <col min="5" max="5" width="12.7109375" style="66" customWidth="1"/>
    <col min="6" max="6" width="10.7109375" style="66" customWidth="1"/>
    <col min="7" max="7" width="6.7109375" style="66" customWidth="1"/>
    <col min="8" max="12" width="5.7109375" style="66" customWidth="1"/>
    <col min="13" max="13" width="2.7109375" style="66" customWidth="1"/>
    <col min="14" max="19" width="5.7109375" style="66" customWidth="1"/>
    <col min="20" max="20" width="38.7109375" style="66" customWidth="1"/>
  </cols>
  <sheetData>
    <row r="2" spans="1:20" ht="10.5" customHeight="1">
      <c r="A2" s="96" t="s">
        <v>608</v>
      </c>
      <c r="B2" s="96"/>
    </row>
    <row r="3" spans="1:20" s="77" customFormat="1" ht="12" customHeight="1">
      <c r="C3" s="58" t="s">
        <v>76</v>
      </c>
      <c r="D3" s="40" t="str">
        <f>"1.2."&amp;N3</f>
        <v>1.2.TBD</v>
      </c>
      <c r="E3" s="62"/>
      <c r="F3" s="59" t="s">
        <v>64</v>
      </c>
      <c r="G3" s="59">
        <v>30</v>
      </c>
      <c r="H3" s="6">
        <f>SUM(I3:L3)</f>
        <v>0</v>
      </c>
      <c r="I3" s="16"/>
      <c r="J3" s="16"/>
      <c r="K3" s="16"/>
      <c r="L3" s="16"/>
      <c r="N3" s="57" t="s">
        <v>609</v>
      </c>
      <c r="O3" s="56"/>
      <c r="P3" s="56"/>
      <c r="Q3" s="56"/>
      <c r="R3" s="56"/>
      <c r="S3" s="57"/>
      <c r="T3" s="57" t="s">
        <v>610</v>
      </c>
    </row>
    <row r="5" spans="1:20" ht="10.5" customHeight="1">
      <c r="A5" s="96" t="s">
        <v>611</v>
      </c>
      <c r="B5" s="96"/>
    </row>
    <row r="6" spans="1:20" s="77" customFormat="1" ht="12" customHeight="1">
      <c r="C6" s="58" t="s">
        <v>76</v>
      </c>
      <c r="D6" s="40" t="str">
        <f>"1.3."&amp;N6</f>
        <v>1.3.TBD</v>
      </c>
      <c r="E6" s="62"/>
      <c r="F6" s="59" t="s">
        <v>64</v>
      </c>
      <c r="G6" s="59" t="s">
        <v>75</v>
      </c>
      <c r="H6" s="6">
        <f>SUM(I6:L6)</f>
        <v>0</v>
      </c>
      <c r="I6" s="16"/>
      <c r="J6" s="16"/>
      <c r="K6" s="16"/>
      <c r="L6" s="16"/>
      <c r="N6" s="57" t="s">
        <v>609</v>
      </c>
      <c r="O6" s="56"/>
      <c r="P6" s="56"/>
      <c r="Q6" s="56"/>
      <c r="R6" s="56"/>
      <c r="S6" s="57"/>
      <c r="T6" s="57" t="s">
        <v>81</v>
      </c>
    </row>
    <row r="8" spans="1:20" ht="10.5" customHeight="1">
      <c r="A8" s="96" t="s">
        <v>612</v>
      </c>
      <c r="B8" s="96"/>
    </row>
    <row r="9" spans="1:20" s="77" customFormat="1" ht="12" customHeight="1">
      <c r="C9" s="58" t="s">
        <v>76</v>
      </c>
      <c r="D9" s="40" t="str">
        <f>"1.4."&amp;N9</f>
        <v>1.4.TBD</v>
      </c>
      <c r="E9" s="62"/>
      <c r="F9" s="59" t="s">
        <v>64</v>
      </c>
      <c r="G9" s="59" t="s">
        <v>96</v>
      </c>
      <c r="H9" s="6">
        <f>SUM(I9:L9)</f>
        <v>0</v>
      </c>
      <c r="I9" s="16"/>
      <c r="J9" s="16"/>
      <c r="K9" s="16"/>
      <c r="L9" s="16"/>
      <c r="N9" s="57" t="s">
        <v>609</v>
      </c>
      <c r="O9" s="56"/>
      <c r="P9" s="56"/>
      <c r="Q9" s="56"/>
      <c r="R9" s="56"/>
      <c r="S9" s="57"/>
      <c r="T9" s="57" t="s">
        <v>102</v>
      </c>
    </row>
    <row r="11" spans="1:20" ht="10.5" customHeight="1">
      <c r="A11" s="96" t="s">
        <v>613</v>
      </c>
      <c r="B11" s="96"/>
    </row>
    <row r="12" spans="1:20" s="77" customFormat="1" ht="12" customHeight="1">
      <c r="C12" s="58" t="s">
        <v>76</v>
      </c>
      <c r="D12" s="40" t="str">
        <f>"4.3."&amp;N12</f>
        <v>4.3.TBD</v>
      </c>
      <c r="E12" s="62"/>
      <c r="F12" s="59" t="s">
        <v>64</v>
      </c>
      <c r="G12" s="59" t="s">
        <v>153</v>
      </c>
      <c r="H12" s="6">
        <f>SUM(I12:L12)</f>
        <v>0</v>
      </c>
      <c r="I12" s="16"/>
      <c r="J12" s="16"/>
      <c r="K12" s="16"/>
      <c r="L12" s="16"/>
      <c r="N12" s="57" t="s">
        <v>609</v>
      </c>
      <c r="O12" s="56"/>
      <c r="P12" s="56"/>
      <c r="Q12" s="56"/>
      <c r="R12" s="56"/>
      <c r="S12" s="57"/>
      <c r="T12" s="57" t="s">
        <v>154</v>
      </c>
    </row>
    <row r="14" spans="1:20" ht="10.5" customHeight="1">
      <c r="A14" s="96" t="s">
        <v>614</v>
      </c>
      <c r="B14" s="96"/>
    </row>
    <row r="15" spans="1:20" s="77" customFormat="1" ht="12" customHeight="1">
      <c r="C15" s="58" t="s">
        <v>76</v>
      </c>
      <c r="D15" s="40" t="str">
        <f>"12.2."&amp;N15</f>
        <v>12.2.TBD</v>
      </c>
      <c r="E15" s="62"/>
      <c r="F15" s="61" t="s">
        <v>187</v>
      </c>
      <c r="G15" s="61" t="s">
        <v>192</v>
      </c>
      <c r="H15" s="6">
        <f>SUM(I15:L15)</f>
        <v>0</v>
      </c>
      <c r="I15" s="16"/>
      <c r="J15" s="16"/>
      <c r="K15" s="16"/>
      <c r="L15" s="16"/>
      <c r="N15" s="57" t="s">
        <v>609</v>
      </c>
      <c r="O15" s="56"/>
      <c r="P15" s="56"/>
      <c r="Q15" s="56"/>
      <c r="R15" s="56"/>
      <c r="S15" s="57"/>
      <c r="T15" s="57" t="s">
        <v>615</v>
      </c>
    </row>
    <row r="17" spans="1:20" ht="10.5" customHeight="1">
      <c r="A17" s="96" t="s">
        <v>616</v>
      </c>
      <c r="B17" s="96"/>
    </row>
    <row r="18" spans="1:20" s="77" customFormat="1" ht="12" customHeight="1">
      <c r="C18" s="58" t="s">
        <v>76</v>
      </c>
      <c r="D18" s="40" t="str">
        <f>"12.3."&amp;N18</f>
        <v>12.3.TBD</v>
      </c>
      <c r="E18" s="62"/>
      <c r="F18" s="61" t="s">
        <v>187</v>
      </c>
      <c r="G18" s="61" t="s">
        <v>195</v>
      </c>
      <c r="H18" s="6">
        <f>SUM(I18:L18)</f>
        <v>0</v>
      </c>
      <c r="I18" s="16"/>
      <c r="J18" s="16"/>
      <c r="K18" s="16"/>
      <c r="L18" s="16"/>
      <c r="N18" s="57" t="s">
        <v>609</v>
      </c>
      <c r="O18" s="56"/>
      <c r="P18" s="56"/>
      <c r="Q18" s="56"/>
      <c r="R18" s="56"/>
      <c r="S18" s="57"/>
      <c r="T18" s="57" t="s">
        <v>196</v>
      </c>
    </row>
    <row r="20" spans="1:20" ht="10.5" customHeight="1">
      <c r="A20" s="96" t="s">
        <v>617</v>
      </c>
      <c r="B20" s="96"/>
    </row>
    <row r="21" spans="1:20" s="77" customFormat="1" ht="12" customHeight="1">
      <c r="C21" s="58" t="s">
        <v>76</v>
      </c>
      <c r="D21" s="40" t="str">
        <f>"12.4."&amp;N21</f>
        <v>12.4.TBD</v>
      </c>
      <c r="E21" s="62"/>
      <c r="F21" s="61" t="s">
        <v>187</v>
      </c>
      <c r="G21" s="61" t="s">
        <v>199</v>
      </c>
      <c r="H21" s="6">
        <f>SUM(I21:L21)</f>
        <v>0</v>
      </c>
      <c r="I21" s="16"/>
      <c r="J21" s="16"/>
      <c r="K21" s="16"/>
      <c r="L21" s="16"/>
      <c r="N21" s="57" t="s">
        <v>609</v>
      </c>
      <c r="O21" s="56"/>
      <c r="P21" s="56"/>
      <c r="Q21" s="56"/>
      <c r="R21" s="56"/>
      <c r="S21" s="57"/>
      <c r="T21" s="57" t="s">
        <v>200</v>
      </c>
    </row>
    <row r="23" spans="1:20" ht="10.5" customHeight="1">
      <c r="A23" s="96" t="s">
        <v>618</v>
      </c>
      <c r="B23" s="96"/>
    </row>
    <row r="24" spans="1:20" s="77" customFormat="1" ht="12" customHeight="1">
      <c r="C24" s="58" t="s">
        <v>76</v>
      </c>
      <c r="D24" s="40" t="str">
        <f>"15.3."&amp;N24</f>
        <v>15.3.TBD</v>
      </c>
      <c r="E24" s="62"/>
      <c r="F24" s="61" t="s">
        <v>187</v>
      </c>
      <c r="G24" s="61" t="s">
        <v>227</v>
      </c>
      <c r="H24" s="6">
        <f>SUM(I24:L24)</f>
        <v>0</v>
      </c>
      <c r="I24" s="16"/>
      <c r="J24" s="16"/>
      <c r="K24" s="16"/>
      <c r="L24" s="16"/>
      <c r="N24" s="57" t="s">
        <v>609</v>
      </c>
      <c r="O24" s="56"/>
      <c r="P24" s="56"/>
      <c r="Q24" s="56"/>
      <c r="R24" s="56"/>
      <c r="S24" s="57"/>
      <c r="T24" s="57" t="s">
        <v>228</v>
      </c>
    </row>
  </sheetData>
  <sheetProtection insertRows="0" deleteColumns="0" deleteRows="0" sort="0" autoFilter="0"/>
  <mergeCells count="8">
    <mergeCell ref="A20:B20"/>
    <mergeCell ref="A23:B23"/>
    <mergeCell ref="A2:B2"/>
    <mergeCell ref="A5:B5"/>
    <mergeCell ref="A8:B8"/>
    <mergeCell ref="A11:B11"/>
    <mergeCell ref="A14:B14"/>
    <mergeCell ref="A17:B17"/>
  </mergeCells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CC99"/>
  </sheetPr>
  <dimension ref="A1:E55"/>
  <sheetViews>
    <sheetView showGridLines="0" zoomScale="80" workbookViewId="0"/>
  </sheetViews>
  <sheetFormatPr defaultRowHeight="10.5" customHeight="1"/>
  <cols>
    <col min="1" max="1" width="9.140625" style="66"/>
    <col min="2" max="2" width="34.140625" style="66" customWidth="1"/>
    <col min="3" max="3" width="35.7109375" style="66" customWidth="1"/>
  </cols>
  <sheetData>
    <row r="1" spans="2:5" ht="11.25" customHeight="1">
      <c r="B1" s="78" t="s">
        <v>619</v>
      </c>
      <c r="C1" s="78" t="s">
        <v>620</v>
      </c>
    </row>
    <row r="2" spans="2:5" ht="11.25" customHeight="1">
      <c r="B2" s="3" t="s">
        <v>621</v>
      </c>
      <c r="C2" s="3" t="s">
        <v>622</v>
      </c>
      <c r="D2" t="s">
        <v>623</v>
      </c>
      <c r="E2" t="s">
        <v>624</v>
      </c>
    </row>
    <row r="3" spans="2:5" ht="10.5" customHeight="1">
      <c r="B3" s="1" t="s">
        <v>625</v>
      </c>
      <c r="C3" s="1" t="s">
        <v>626</v>
      </c>
      <c r="D3">
        <v>2023</v>
      </c>
      <c r="E3" t="s">
        <v>627</v>
      </c>
    </row>
    <row r="4" spans="2:5" ht="10.5" customHeight="1">
      <c r="B4" s="1" t="s">
        <v>628</v>
      </c>
      <c r="C4" s="1" t="s">
        <v>629</v>
      </c>
      <c r="D4">
        <v>2023</v>
      </c>
      <c r="E4" t="s">
        <v>627</v>
      </c>
    </row>
    <row r="5" spans="2:5" ht="10.5" customHeight="1">
      <c r="B5" s="1" t="s">
        <v>630</v>
      </c>
      <c r="C5" s="1" t="s">
        <v>631</v>
      </c>
      <c r="D5">
        <v>2023</v>
      </c>
      <c r="E5" t="s">
        <v>627</v>
      </c>
    </row>
    <row r="6" spans="2:5" ht="10.5" customHeight="1">
      <c r="B6" s="1" t="s">
        <v>632</v>
      </c>
      <c r="C6" s="1" t="s">
        <v>633</v>
      </c>
      <c r="D6">
        <v>2023</v>
      </c>
      <c r="E6" t="s">
        <v>627</v>
      </c>
    </row>
    <row r="7" spans="2:5" ht="10.5" customHeight="1">
      <c r="B7" s="1" t="s">
        <v>634</v>
      </c>
      <c r="C7" s="1" t="s">
        <v>635</v>
      </c>
      <c r="D7">
        <v>2023</v>
      </c>
      <c r="E7" t="s">
        <v>627</v>
      </c>
    </row>
    <row r="8" spans="2:5" ht="10.5" customHeight="1">
      <c r="B8" s="1" t="s">
        <v>636</v>
      </c>
      <c r="C8" s="1" t="s">
        <v>637</v>
      </c>
      <c r="D8">
        <v>2023</v>
      </c>
      <c r="E8" t="s">
        <v>627</v>
      </c>
    </row>
    <row r="9" spans="2:5" ht="10.5" customHeight="1">
      <c r="B9" s="1" t="s">
        <v>638</v>
      </c>
      <c r="C9" s="1" t="s">
        <v>639</v>
      </c>
      <c r="D9">
        <v>2023</v>
      </c>
      <c r="E9" t="s">
        <v>627</v>
      </c>
    </row>
    <row r="10" spans="2:5" ht="10.5" customHeight="1">
      <c r="B10" s="1" t="s">
        <v>640</v>
      </c>
      <c r="C10" s="1" t="s">
        <v>641</v>
      </c>
      <c r="D10">
        <v>2023</v>
      </c>
      <c r="E10" t="s">
        <v>627</v>
      </c>
    </row>
    <row r="11" spans="2:5" ht="10.5" customHeight="1">
      <c r="B11" s="1" t="s">
        <v>642</v>
      </c>
      <c r="C11" s="1" t="s">
        <v>643</v>
      </c>
      <c r="D11">
        <v>2023</v>
      </c>
      <c r="E11" t="s">
        <v>627</v>
      </c>
    </row>
    <row r="12" spans="2:5" ht="10.5" customHeight="1">
      <c r="B12" s="1" t="s">
        <v>644</v>
      </c>
      <c r="C12" s="1" t="s">
        <v>645</v>
      </c>
      <c r="D12">
        <v>2023</v>
      </c>
      <c r="E12" t="s">
        <v>627</v>
      </c>
    </row>
    <row r="13" spans="2:5" ht="10.5" customHeight="1">
      <c r="B13" s="1" t="s">
        <v>646</v>
      </c>
      <c r="C13" s="1" t="s">
        <v>647</v>
      </c>
      <c r="D13">
        <v>2023</v>
      </c>
      <c r="E13" t="s">
        <v>627</v>
      </c>
    </row>
    <row r="14" spans="2:5" ht="10.5" customHeight="1">
      <c r="B14" s="1" t="s">
        <v>648</v>
      </c>
      <c r="C14" s="1" t="s">
        <v>649</v>
      </c>
      <c r="D14">
        <v>2023</v>
      </c>
      <c r="E14" t="s">
        <v>627</v>
      </c>
    </row>
    <row r="15" spans="2:5" ht="10.5" customHeight="1">
      <c r="B15" s="1" t="s">
        <v>650</v>
      </c>
      <c r="C15" s="1" t="s">
        <v>651</v>
      </c>
      <c r="D15">
        <v>2023</v>
      </c>
      <c r="E15" t="s">
        <v>627</v>
      </c>
    </row>
    <row r="16" spans="2:5" ht="10.5" customHeight="1">
      <c r="B16" s="1" t="s">
        <v>652</v>
      </c>
      <c r="C16" s="1" t="s">
        <v>653</v>
      </c>
      <c r="D16">
        <v>2023</v>
      </c>
      <c r="E16" t="s">
        <v>627</v>
      </c>
    </row>
    <row r="17" spans="2:5" ht="10.5" customHeight="1">
      <c r="B17" s="1" t="s">
        <v>654</v>
      </c>
      <c r="C17" s="1" t="s">
        <v>655</v>
      </c>
      <c r="D17">
        <v>2023</v>
      </c>
      <c r="E17" t="s">
        <v>627</v>
      </c>
    </row>
    <row r="18" spans="2:5" ht="10.5" customHeight="1">
      <c r="B18" s="1" t="s">
        <v>656</v>
      </c>
      <c r="C18" s="1" t="s">
        <v>657</v>
      </c>
      <c r="D18">
        <v>2023</v>
      </c>
      <c r="E18" t="s">
        <v>627</v>
      </c>
    </row>
    <row r="19" spans="2:5" ht="10.5" customHeight="1">
      <c r="B19" s="1" t="s">
        <v>656</v>
      </c>
      <c r="C19" s="1" t="s">
        <v>658</v>
      </c>
      <c r="D19">
        <v>2023</v>
      </c>
      <c r="E19" t="s">
        <v>627</v>
      </c>
    </row>
    <row r="20" spans="2:5" ht="10.5" customHeight="1">
      <c r="B20" s="1" t="s">
        <v>656</v>
      </c>
      <c r="C20" s="1" t="s">
        <v>659</v>
      </c>
      <c r="D20">
        <v>2023</v>
      </c>
      <c r="E20" t="s">
        <v>627</v>
      </c>
    </row>
    <row r="21" spans="2:5" ht="10.5" customHeight="1">
      <c r="B21" s="1" t="s">
        <v>656</v>
      </c>
      <c r="C21" s="1" t="s">
        <v>660</v>
      </c>
      <c r="D21">
        <v>2023</v>
      </c>
      <c r="E21" t="s">
        <v>627</v>
      </c>
    </row>
    <row r="22" spans="2:5" ht="10.5" customHeight="1">
      <c r="B22" s="1" t="s">
        <v>656</v>
      </c>
      <c r="C22" s="1" t="s">
        <v>661</v>
      </c>
      <c r="D22">
        <v>2023</v>
      </c>
      <c r="E22" t="s">
        <v>627</v>
      </c>
    </row>
    <row r="23" spans="2:5" ht="10.5" customHeight="1">
      <c r="B23" s="1" t="s">
        <v>656</v>
      </c>
      <c r="C23" s="1" t="s">
        <v>662</v>
      </c>
      <c r="D23">
        <v>2023</v>
      </c>
      <c r="E23" t="s">
        <v>627</v>
      </c>
    </row>
    <row r="24" spans="2:5" ht="10.5" customHeight="1">
      <c r="B24" s="1" t="s">
        <v>656</v>
      </c>
      <c r="C24" s="1" t="s">
        <v>663</v>
      </c>
      <c r="D24">
        <v>2023</v>
      </c>
      <c r="E24" t="s">
        <v>627</v>
      </c>
    </row>
    <row r="25" spans="2:5" ht="10.5" customHeight="1">
      <c r="B25" s="1" t="s">
        <v>656</v>
      </c>
      <c r="C25" s="1" t="s">
        <v>664</v>
      </c>
      <c r="D25">
        <v>2023</v>
      </c>
      <c r="E25" t="s">
        <v>627</v>
      </c>
    </row>
    <row r="26" spans="2:5" ht="10.5" customHeight="1">
      <c r="B26" s="1" t="s">
        <v>656</v>
      </c>
      <c r="C26" s="1" t="s">
        <v>665</v>
      </c>
      <c r="D26">
        <v>2023</v>
      </c>
      <c r="E26" t="s">
        <v>627</v>
      </c>
    </row>
    <row r="27" spans="2:5" ht="10.5" customHeight="1">
      <c r="B27" s="1" t="s">
        <v>656</v>
      </c>
      <c r="C27" s="1" t="s">
        <v>666</v>
      </c>
      <c r="D27">
        <v>2023</v>
      </c>
      <c r="E27" t="s">
        <v>627</v>
      </c>
    </row>
    <row r="28" spans="2:5" ht="10.5" customHeight="1">
      <c r="B28" s="1" t="s">
        <v>656</v>
      </c>
      <c r="C28" s="1" t="s">
        <v>667</v>
      </c>
      <c r="D28">
        <v>2023</v>
      </c>
      <c r="E28" t="s">
        <v>627</v>
      </c>
    </row>
    <row r="29" spans="2:5" ht="10.5" customHeight="1">
      <c r="B29" s="1" t="s">
        <v>656</v>
      </c>
      <c r="C29" s="1" t="s">
        <v>668</v>
      </c>
      <c r="D29">
        <v>2023</v>
      </c>
      <c r="E29" t="s">
        <v>627</v>
      </c>
    </row>
    <row r="30" spans="2:5" ht="10.5" customHeight="1">
      <c r="B30" s="1" t="s">
        <v>656</v>
      </c>
      <c r="C30" s="1" t="s">
        <v>669</v>
      </c>
      <c r="D30">
        <v>2023</v>
      </c>
      <c r="E30" t="s">
        <v>627</v>
      </c>
    </row>
    <row r="31" spans="2:5" ht="10.5" customHeight="1">
      <c r="B31" s="1" t="s">
        <v>656</v>
      </c>
      <c r="C31" s="1" t="s">
        <v>15</v>
      </c>
      <c r="D31">
        <v>2023</v>
      </c>
      <c r="E31" t="s">
        <v>627</v>
      </c>
    </row>
    <row r="32" spans="2:5" ht="10.5" customHeight="1">
      <c r="B32" s="1" t="s">
        <v>656</v>
      </c>
      <c r="C32" s="1" t="s">
        <v>670</v>
      </c>
      <c r="D32">
        <v>2023</v>
      </c>
      <c r="E32" t="s">
        <v>627</v>
      </c>
    </row>
    <row r="33" spans="2:5" ht="10.5" customHeight="1">
      <c r="B33" s="1" t="s">
        <v>656</v>
      </c>
      <c r="C33" s="1" t="s">
        <v>671</v>
      </c>
      <c r="D33">
        <v>2023</v>
      </c>
      <c r="E33" t="s">
        <v>627</v>
      </c>
    </row>
    <row r="34" spans="2:5" ht="10.5" customHeight="1">
      <c r="B34" s="1" t="s">
        <v>656</v>
      </c>
      <c r="C34" s="1" t="s">
        <v>672</v>
      </c>
      <c r="D34">
        <v>2023</v>
      </c>
      <c r="E34" t="s">
        <v>627</v>
      </c>
    </row>
    <row r="35" spans="2:5" ht="10.5" customHeight="1">
      <c r="B35" s="1" t="s">
        <v>656</v>
      </c>
      <c r="C35" s="1" t="s">
        <v>673</v>
      </c>
      <c r="D35">
        <v>2023</v>
      </c>
      <c r="E35" t="s">
        <v>627</v>
      </c>
    </row>
    <row r="36" spans="2:5" ht="10.5" customHeight="1">
      <c r="B36" s="1" t="s">
        <v>656</v>
      </c>
      <c r="C36" s="1" t="s">
        <v>674</v>
      </c>
      <c r="D36">
        <v>2023</v>
      </c>
      <c r="E36" t="s">
        <v>627</v>
      </c>
    </row>
    <row r="37" spans="2:5" ht="10.5" customHeight="1">
      <c r="B37" s="1" t="s">
        <v>656</v>
      </c>
      <c r="C37" s="1" t="s">
        <v>675</v>
      </c>
      <c r="D37">
        <v>2023</v>
      </c>
      <c r="E37" t="s">
        <v>627</v>
      </c>
    </row>
    <row r="38" spans="2:5" ht="10.5" customHeight="1">
      <c r="B38" s="1" t="s">
        <v>656</v>
      </c>
      <c r="C38" s="1" t="s">
        <v>676</v>
      </c>
      <c r="D38">
        <v>2023</v>
      </c>
      <c r="E38" t="s">
        <v>627</v>
      </c>
    </row>
    <row r="39" spans="2:5" ht="10.5" customHeight="1">
      <c r="B39" s="1" t="s">
        <v>656</v>
      </c>
      <c r="C39" s="1" t="s">
        <v>677</v>
      </c>
      <c r="D39">
        <v>2023</v>
      </c>
      <c r="E39" t="s">
        <v>627</v>
      </c>
    </row>
    <row r="40" spans="2:5" ht="10.5" customHeight="1">
      <c r="B40" s="1" t="s">
        <v>656</v>
      </c>
      <c r="C40" s="1" t="s">
        <v>678</v>
      </c>
      <c r="D40">
        <v>2023</v>
      </c>
      <c r="E40" t="s">
        <v>627</v>
      </c>
    </row>
    <row r="41" spans="2:5" ht="10.5" customHeight="1">
      <c r="B41" s="78" t="s">
        <v>656</v>
      </c>
      <c r="C41" s="78" t="s">
        <v>679</v>
      </c>
      <c r="D41">
        <v>2023</v>
      </c>
      <c r="E41" t="s">
        <v>627</v>
      </c>
    </row>
    <row r="42" spans="2:5" ht="10.5" customHeight="1">
      <c r="B42" s="78" t="s">
        <v>656</v>
      </c>
      <c r="C42" s="78" t="s">
        <v>680</v>
      </c>
      <c r="D42">
        <v>2023</v>
      </c>
      <c r="E42" t="s">
        <v>627</v>
      </c>
    </row>
    <row r="43" spans="2:5" ht="10.5" customHeight="1">
      <c r="B43" s="78" t="s">
        <v>656</v>
      </c>
      <c r="C43" s="78" t="s">
        <v>681</v>
      </c>
      <c r="D43">
        <v>2023</v>
      </c>
      <c r="E43" t="s">
        <v>627</v>
      </c>
    </row>
    <row r="44" spans="2:5" ht="10.5" customHeight="1">
      <c r="B44" s="78" t="s">
        <v>656</v>
      </c>
      <c r="C44" s="78" t="s">
        <v>682</v>
      </c>
      <c r="D44">
        <v>2023</v>
      </c>
      <c r="E44" t="s">
        <v>627</v>
      </c>
    </row>
    <row r="45" spans="2:5" ht="10.5" customHeight="1">
      <c r="B45" s="78" t="s">
        <v>656</v>
      </c>
      <c r="C45" s="78" t="s">
        <v>683</v>
      </c>
      <c r="D45">
        <v>2023</v>
      </c>
      <c r="E45" t="s">
        <v>627</v>
      </c>
    </row>
    <row r="46" spans="2:5" ht="10.5" customHeight="1">
      <c r="B46" s="78" t="s">
        <v>656</v>
      </c>
      <c r="C46" s="78" t="s">
        <v>684</v>
      </c>
      <c r="D46">
        <v>2023</v>
      </c>
      <c r="E46" t="s">
        <v>627</v>
      </c>
    </row>
    <row r="47" spans="2:5" ht="10.5" customHeight="1">
      <c r="B47" s="78" t="s">
        <v>656</v>
      </c>
      <c r="C47" s="78" t="s">
        <v>685</v>
      </c>
      <c r="D47">
        <v>2023</v>
      </c>
      <c r="E47" t="s">
        <v>627</v>
      </c>
    </row>
    <row r="48" spans="2:5" ht="10.5" customHeight="1">
      <c r="B48" s="78" t="s">
        <v>656</v>
      </c>
      <c r="C48" s="78" t="s">
        <v>686</v>
      </c>
      <c r="D48">
        <v>2023</v>
      </c>
      <c r="E48" t="s">
        <v>627</v>
      </c>
    </row>
    <row r="49" spans="2:5" ht="10.5" customHeight="1">
      <c r="B49" s="78" t="s">
        <v>656</v>
      </c>
      <c r="C49" s="78" t="s">
        <v>687</v>
      </c>
      <c r="D49">
        <v>2023</v>
      </c>
      <c r="E49" t="s">
        <v>627</v>
      </c>
    </row>
    <row r="50" spans="2:5" ht="10.5" customHeight="1">
      <c r="B50" s="78" t="s">
        <v>656</v>
      </c>
      <c r="C50" s="78" t="s">
        <v>688</v>
      </c>
      <c r="D50">
        <v>2023</v>
      </c>
      <c r="E50" t="s">
        <v>627</v>
      </c>
    </row>
    <row r="51" spans="2:5" ht="10.5" customHeight="1">
      <c r="B51" s="78" t="s">
        <v>656</v>
      </c>
      <c r="C51" s="78" t="s">
        <v>689</v>
      </c>
      <c r="D51">
        <v>2023</v>
      </c>
      <c r="E51" t="s">
        <v>627</v>
      </c>
    </row>
    <row r="52" spans="2:5" ht="10.5" customHeight="1">
      <c r="B52" s="78" t="s">
        <v>656</v>
      </c>
      <c r="C52" s="78" t="s">
        <v>690</v>
      </c>
      <c r="D52">
        <v>2023</v>
      </c>
      <c r="E52" t="s">
        <v>627</v>
      </c>
    </row>
    <row r="53" spans="2:5" ht="10.5" customHeight="1">
      <c r="B53" s="78" t="s">
        <v>656</v>
      </c>
      <c r="C53" s="78" t="s">
        <v>691</v>
      </c>
      <c r="D53">
        <v>2023</v>
      </c>
      <c r="E53" t="s">
        <v>627</v>
      </c>
    </row>
    <row r="54" spans="2:5" ht="10.5" customHeight="1">
      <c r="B54" s="78" t="s">
        <v>656</v>
      </c>
      <c r="C54" s="78" t="s">
        <v>692</v>
      </c>
      <c r="D54">
        <v>2023</v>
      </c>
      <c r="E54" t="s">
        <v>627</v>
      </c>
    </row>
    <row r="55" spans="2:5" ht="10.5" customHeight="1">
      <c r="B55" s="78" t="s">
        <v>656</v>
      </c>
      <c r="C55" s="78" t="s">
        <v>693</v>
      </c>
      <c r="D55">
        <v>2023</v>
      </c>
      <c r="E55" t="s">
        <v>627</v>
      </c>
    </row>
  </sheetData>
  <sheetProtection insertRows="0" deleteColumns="0" deleteRows="0" sort="0" autoFilter="0"/>
  <pageMargins left="0.7" right="0.7" top="0.75" bottom="0.75" header="0.3" footer="0.3"/>
  <pageSetup paperSize="9"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C99"/>
  </sheetPr>
  <dimension ref="A1:B2"/>
  <sheetViews>
    <sheetView showGridLines="0" zoomScale="80" workbookViewId="0"/>
  </sheetViews>
  <sheetFormatPr defaultRowHeight="10.5" customHeight="1"/>
  <cols>
    <col min="1" max="1" width="9.140625" style="66"/>
  </cols>
  <sheetData>
    <row r="1" spans="1:2" ht="10.5" customHeight="1">
      <c r="A1" s="78" t="s">
        <v>694</v>
      </c>
      <c r="B1" t="s">
        <v>695</v>
      </c>
    </row>
    <row r="2" spans="1:2" ht="10.5" customHeight="1">
      <c r="A2" s="78" t="s">
        <v>696</v>
      </c>
      <c r="B2" t="s">
        <v>419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FFCC99"/>
  </sheetPr>
  <dimension ref="A1:EI120"/>
  <sheetViews>
    <sheetView showGridLines="0" zoomScale="80" workbookViewId="0"/>
  </sheetViews>
  <sheetFormatPr defaultRowHeight="10.5" customHeight="1"/>
  <cols>
    <col min="1" max="1" width="9.140625" style="66"/>
  </cols>
  <sheetData>
    <row r="1" spans="1:139" ht="11.25" customHeight="1">
      <c r="A1" s="2"/>
      <c r="DQ1" t="s">
        <v>697</v>
      </c>
      <c r="DR1" s="79" t="s">
        <v>698</v>
      </c>
      <c r="DS1" s="79" t="s">
        <v>17</v>
      </c>
      <c r="DT1" s="79" t="s">
        <v>699</v>
      </c>
      <c r="DU1" s="79" t="s">
        <v>19</v>
      </c>
      <c r="DV1" s="79" t="s">
        <v>20</v>
      </c>
      <c r="DW1" s="79" t="s">
        <v>4</v>
      </c>
      <c r="DX1" t="s">
        <v>5</v>
      </c>
      <c r="DY1" t="s">
        <v>7</v>
      </c>
      <c r="DZ1" t="s">
        <v>9</v>
      </c>
      <c r="EA1" t="s">
        <v>11</v>
      </c>
      <c r="EB1" s="79" t="s">
        <v>700</v>
      </c>
      <c r="EC1" s="79" t="s">
        <v>701</v>
      </c>
      <c r="ED1" s="79" t="s">
        <v>702</v>
      </c>
      <c r="EE1" s="79" t="s">
        <v>703</v>
      </c>
      <c r="EF1" t="s">
        <v>704</v>
      </c>
      <c r="EG1" s="79" t="s">
        <v>705</v>
      </c>
      <c r="EH1" s="79" t="s">
        <v>706</v>
      </c>
      <c r="EI1" s="79" t="s">
        <v>707</v>
      </c>
    </row>
    <row r="2" spans="1:139" ht="10.5" customHeight="1">
      <c r="DQ2" t="s">
        <v>708</v>
      </c>
      <c r="DR2" t="s">
        <v>709</v>
      </c>
      <c r="DS2" t="s">
        <v>710</v>
      </c>
      <c r="DT2" t="s">
        <v>711</v>
      </c>
      <c r="DU2" t="s">
        <v>712</v>
      </c>
      <c r="DV2" t="s">
        <v>713</v>
      </c>
      <c r="DW2" t="s">
        <v>4</v>
      </c>
      <c r="DX2" t="s">
        <v>714</v>
      </c>
      <c r="DY2" t="s">
        <v>715</v>
      </c>
      <c r="DZ2" t="s">
        <v>716</v>
      </c>
      <c r="EA2" t="s">
        <v>717</v>
      </c>
      <c r="EB2" t="s">
        <v>718</v>
      </c>
      <c r="EC2" t="s">
        <v>719</v>
      </c>
      <c r="ED2" t="s">
        <v>720</v>
      </c>
      <c r="EE2" t="s">
        <v>721</v>
      </c>
      <c r="EF2" t="s">
        <v>656</v>
      </c>
      <c r="EG2" t="s">
        <v>722</v>
      </c>
      <c r="EH2" t="s">
        <v>723</v>
      </c>
      <c r="EI2" t="s">
        <v>724</v>
      </c>
    </row>
    <row r="3" spans="1:139" ht="10.5" customHeight="1">
      <c r="DR3" t="s">
        <v>1</v>
      </c>
      <c r="DW3">
        <v>31021051</v>
      </c>
      <c r="DX3" t="s">
        <v>725</v>
      </c>
      <c r="DY3" t="s">
        <v>726</v>
      </c>
      <c r="DZ3" t="s">
        <v>10</v>
      </c>
      <c r="EA3" t="s">
        <v>727</v>
      </c>
      <c r="EF3" t="s">
        <v>661</v>
      </c>
      <c r="EG3" t="s">
        <v>728</v>
      </c>
      <c r="EI3" t="s">
        <v>729</v>
      </c>
    </row>
    <row r="4" spans="1:139" ht="10.5" customHeight="1">
      <c r="DR4" t="s">
        <v>1</v>
      </c>
      <c r="DW4">
        <v>26472063</v>
      </c>
      <c r="DX4" t="s">
        <v>115</v>
      </c>
      <c r="DY4" t="s">
        <v>118</v>
      </c>
      <c r="DZ4" t="s">
        <v>119</v>
      </c>
      <c r="EA4" t="s">
        <v>117</v>
      </c>
      <c r="EF4" t="s">
        <v>15</v>
      </c>
      <c r="EG4" t="s">
        <v>730</v>
      </c>
      <c r="EI4" t="s">
        <v>729</v>
      </c>
    </row>
    <row r="5" spans="1:139" ht="10.5" customHeight="1">
      <c r="DR5" t="s">
        <v>1</v>
      </c>
      <c r="DW5">
        <v>26579145</v>
      </c>
      <c r="DX5" t="s">
        <v>731</v>
      </c>
      <c r="DY5" t="s">
        <v>732</v>
      </c>
      <c r="DZ5" t="s">
        <v>100</v>
      </c>
      <c r="EA5" t="s">
        <v>733</v>
      </c>
      <c r="EF5" t="s">
        <v>15</v>
      </c>
      <c r="EG5" t="s">
        <v>730</v>
      </c>
      <c r="EI5" t="s">
        <v>729</v>
      </c>
    </row>
    <row r="6" spans="1:139" ht="10.5" customHeight="1">
      <c r="DR6" t="s">
        <v>1</v>
      </c>
      <c r="DW6">
        <v>26353684</v>
      </c>
      <c r="DX6" t="s">
        <v>734</v>
      </c>
      <c r="DY6" t="s">
        <v>735</v>
      </c>
      <c r="DZ6" t="s">
        <v>736</v>
      </c>
      <c r="EA6" t="s">
        <v>737</v>
      </c>
      <c r="EF6" t="s">
        <v>15</v>
      </c>
      <c r="EG6" t="s">
        <v>730</v>
      </c>
      <c r="EI6" t="s">
        <v>729</v>
      </c>
    </row>
    <row r="7" spans="1:139" ht="10.5" customHeight="1">
      <c r="DR7" t="s">
        <v>1</v>
      </c>
      <c r="DW7">
        <v>26318885</v>
      </c>
      <c r="DX7" t="s">
        <v>738</v>
      </c>
      <c r="DY7" t="s">
        <v>739</v>
      </c>
      <c r="DZ7" t="s">
        <v>740</v>
      </c>
      <c r="EA7" t="s">
        <v>741</v>
      </c>
      <c r="EF7" t="s">
        <v>667</v>
      </c>
      <c r="EG7" t="s">
        <v>742</v>
      </c>
      <c r="EI7" t="s">
        <v>729</v>
      </c>
    </row>
    <row r="8" spans="1:139" ht="10.5" customHeight="1">
      <c r="DR8" t="s">
        <v>1</v>
      </c>
      <c r="DW8">
        <v>31661085</v>
      </c>
      <c r="DX8" t="s">
        <v>743</v>
      </c>
      <c r="DY8" t="s">
        <v>744</v>
      </c>
      <c r="DZ8" t="s">
        <v>745</v>
      </c>
      <c r="EA8" t="s">
        <v>746</v>
      </c>
      <c r="EF8" t="s">
        <v>15</v>
      </c>
      <c r="EG8" t="s">
        <v>730</v>
      </c>
      <c r="EI8" t="s">
        <v>729</v>
      </c>
    </row>
    <row r="9" spans="1:139" ht="10.5" customHeight="1">
      <c r="DR9" t="s">
        <v>1</v>
      </c>
      <c r="DW9">
        <v>26448590</v>
      </c>
      <c r="DX9" t="s">
        <v>747</v>
      </c>
      <c r="DY9" t="s">
        <v>748</v>
      </c>
      <c r="DZ9" t="s">
        <v>749</v>
      </c>
      <c r="EA9" t="s">
        <v>750</v>
      </c>
      <c r="EB9" s="80">
        <v>41252</v>
      </c>
      <c r="EF9" t="s">
        <v>664</v>
      </c>
      <c r="EG9" t="s">
        <v>751</v>
      </c>
      <c r="EI9" t="s">
        <v>729</v>
      </c>
    </row>
    <row r="10" spans="1:139" ht="10.5" customHeight="1">
      <c r="DR10" t="s">
        <v>1</v>
      </c>
      <c r="DW10">
        <v>26318876</v>
      </c>
      <c r="DX10" t="s">
        <v>752</v>
      </c>
      <c r="DY10" t="s">
        <v>753</v>
      </c>
      <c r="DZ10" t="s">
        <v>749</v>
      </c>
      <c r="EA10" t="s">
        <v>754</v>
      </c>
      <c r="EF10" t="s">
        <v>657</v>
      </c>
      <c r="EG10" t="s">
        <v>755</v>
      </c>
      <c r="EI10" t="s">
        <v>729</v>
      </c>
    </row>
    <row r="11" spans="1:139" ht="10.5" customHeight="1">
      <c r="DR11" t="s">
        <v>1</v>
      </c>
      <c r="DW11">
        <v>26617350</v>
      </c>
      <c r="DX11" t="s">
        <v>756</v>
      </c>
      <c r="DY11" t="s">
        <v>757</v>
      </c>
      <c r="DZ11" t="s">
        <v>758</v>
      </c>
      <c r="EA11" t="s">
        <v>759</v>
      </c>
      <c r="EB11" s="80">
        <v>40260</v>
      </c>
      <c r="EF11" t="s">
        <v>664</v>
      </c>
      <c r="EG11" t="s">
        <v>751</v>
      </c>
      <c r="EI11" t="s">
        <v>729</v>
      </c>
    </row>
    <row r="12" spans="1:139" ht="10.5" customHeight="1">
      <c r="DR12" t="s">
        <v>1</v>
      </c>
      <c r="DW12">
        <v>26562588</v>
      </c>
      <c r="DX12" t="s">
        <v>760</v>
      </c>
      <c r="DY12" t="s">
        <v>761</v>
      </c>
      <c r="DZ12" t="s">
        <v>762</v>
      </c>
      <c r="EA12" t="s">
        <v>763</v>
      </c>
      <c r="EF12" t="s">
        <v>15</v>
      </c>
      <c r="EG12" t="s">
        <v>730</v>
      </c>
      <c r="EI12" t="s">
        <v>729</v>
      </c>
    </row>
    <row r="13" spans="1:139" ht="10.5" customHeight="1">
      <c r="DR13" t="s">
        <v>1</v>
      </c>
      <c r="DW13">
        <v>31399427</v>
      </c>
      <c r="DX13" t="s">
        <v>764</v>
      </c>
      <c r="DY13" t="s">
        <v>765</v>
      </c>
      <c r="DZ13" t="s">
        <v>10</v>
      </c>
      <c r="EA13" t="s">
        <v>766</v>
      </c>
      <c r="EB13" s="80">
        <v>43879</v>
      </c>
      <c r="EF13" t="s">
        <v>15</v>
      </c>
      <c r="EG13" t="s">
        <v>730</v>
      </c>
      <c r="EI13" t="s">
        <v>729</v>
      </c>
    </row>
    <row r="14" spans="1:139" ht="10.5" customHeight="1">
      <c r="DR14" t="s">
        <v>1</v>
      </c>
      <c r="DW14">
        <v>26322517</v>
      </c>
      <c r="DX14" t="s">
        <v>767</v>
      </c>
      <c r="DY14" t="s">
        <v>768</v>
      </c>
      <c r="DZ14" t="s">
        <v>769</v>
      </c>
      <c r="EA14" t="s">
        <v>770</v>
      </c>
      <c r="EF14" t="s">
        <v>15</v>
      </c>
      <c r="EG14" t="s">
        <v>730</v>
      </c>
      <c r="EI14" t="s">
        <v>729</v>
      </c>
    </row>
    <row r="15" spans="1:139" ht="10.5" customHeight="1">
      <c r="DR15" t="s">
        <v>1</v>
      </c>
      <c r="DW15">
        <v>26448586</v>
      </c>
      <c r="DX15" t="s">
        <v>771</v>
      </c>
      <c r="DY15" t="s">
        <v>772</v>
      </c>
      <c r="DZ15" t="s">
        <v>773</v>
      </c>
      <c r="EA15" t="s">
        <v>774</v>
      </c>
      <c r="EF15" t="s">
        <v>664</v>
      </c>
      <c r="EG15" t="s">
        <v>751</v>
      </c>
      <c r="EI15" t="s">
        <v>729</v>
      </c>
    </row>
    <row r="16" spans="1:139" ht="10.5" customHeight="1">
      <c r="DR16" t="s">
        <v>1</v>
      </c>
      <c r="DW16">
        <v>26814742</v>
      </c>
      <c r="DX16" t="s">
        <v>775</v>
      </c>
      <c r="DY16" t="s">
        <v>776</v>
      </c>
      <c r="DZ16" t="s">
        <v>777</v>
      </c>
      <c r="EA16" t="s">
        <v>778</v>
      </c>
      <c r="EF16" t="s">
        <v>664</v>
      </c>
      <c r="EG16" t="s">
        <v>751</v>
      </c>
      <c r="EI16" t="s">
        <v>729</v>
      </c>
    </row>
    <row r="17" spans="122:139" ht="10.5" customHeight="1">
      <c r="DR17" t="s">
        <v>1</v>
      </c>
      <c r="DW17">
        <v>26588634</v>
      </c>
      <c r="DX17" t="s">
        <v>779</v>
      </c>
      <c r="DY17" t="s">
        <v>780</v>
      </c>
      <c r="DZ17" t="s">
        <v>781</v>
      </c>
      <c r="EA17" t="s">
        <v>782</v>
      </c>
      <c r="EF17" t="s">
        <v>661</v>
      </c>
      <c r="EG17" t="s">
        <v>728</v>
      </c>
      <c r="EI17" t="s">
        <v>729</v>
      </c>
    </row>
    <row r="18" spans="122:139" ht="10.5" customHeight="1">
      <c r="DR18" t="s">
        <v>1</v>
      </c>
      <c r="DW18">
        <v>26522520</v>
      </c>
      <c r="DX18" t="s">
        <v>783</v>
      </c>
      <c r="DY18" t="s">
        <v>784</v>
      </c>
      <c r="DZ18" t="s">
        <v>785</v>
      </c>
      <c r="EA18" t="s">
        <v>786</v>
      </c>
      <c r="EF18" t="s">
        <v>15</v>
      </c>
      <c r="EG18" t="s">
        <v>730</v>
      </c>
      <c r="EI18" t="s">
        <v>729</v>
      </c>
    </row>
    <row r="19" spans="122:139" ht="10.5" customHeight="1">
      <c r="DR19" t="s">
        <v>1</v>
      </c>
      <c r="DW19">
        <v>26569253</v>
      </c>
      <c r="DX19" t="s">
        <v>787</v>
      </c>
      <c r="DY19" t="s">
        <v>788</v>
      </c>
      <c r="DZ19" t="s">
        <v>789</v>
      </c>
      <c r="EA19" t="s">
        <v>790</v>
      </c>
      <c r="EB19" s="80">
        <v>40465</v>
      </c>
      <c r="EC19" s="80">
        <v>44963</v>
      </c>
      <c r="EF19" t="s">
        <v>664</v>
      </c>
      <c r="EG19" t="s">
        <v>751</v>
      </c>
      <c r="EI19" t="s">
        <v>729</v>
      </c>
    </row>
    <row r="20" spans="122:139" ht="10.5" customHeight="1">
      <c r="DR20" t="s">
        <v>1</v>
      </c>
      <c r="DW20">
        <v>28494434</v>
      </c>
      <c r="DX20" t="s">
        <v>791</v>
      </c>
      <c r="DY20" t="s">
        <v>792</v>
      </c>
      <c r="DZ20" t="s">
        <v>793</v>
      </c>
      <c r="EA20" t="s">
        <v>794</v>
      </c>
      <c r="EB20" s="80">
        <v>41722</v>
      </c>
      <c r="EF20" t="s">
        <v>664</v>
      </c>
      <c r="EG20" t="s">
        <v>751</v>
      </c>
      <c r="EI20" t="s">
        <v>729</v>
      </c>
    </row>
    <row r="21" spans="122:139" ht="10.5" customHeight="1">
      <c r="DR21" t="s">
        <v>1</v>
      </c>
      <c r="DW21">
        <v>27737657</v>
      </c>
      <c r="DX21" t="s">
        <v>111</v>
      </c>
      <c r="DY21" t="s">
        <v>113</v>
      </c>
      <c r="DZ21" t="s">
        <v>114</v>
      </c>
      <c r="EA21" t="s">
        <v>112</v>
      </c>
      <c r="EB21" s="80">
        <v>41069</v>
      </c>
      <c r="EF21" t="s">
        <v>15</v>
      </c>
      <c r="EG21" t="s">
        <v>730</v>
      </c>
      <c r="EI21" t="s">
        <v>729</v>
      </c>
    </row>
    <row r="22" spans="122:139" ht="10.5" customHeight="1">
      <c r="DR22" t="s">
        <v>1</v>
      </c>
      <c r="DW22">
        <v>31248185</v>
      </c>
      <c r="DX22" t="s">
        <v>155</v>
      </c>
      <c r="DY22" t="s">
        <v>157</v>
      </c>
      <c r="DZ22" t="s">
        <v>158</v>
      </c>
      <c r="EA22" t="s">
        <v>156</v>
      </c>
      <c r="EF22" t="s">
        <v>15</v>
      </c>
      <c r="EG22" t="s">
        <v>730</v>
      </c>
      <c r="EI22" t="s">
        <v>729</v>
      </c>
    </row>
    <row r="23" spans="122:139" ht="10.5" customHeight="1">
      <c r="DR23" t="s">
        <v>1</v>
      </c>
      <c r="DW23">
        <v>27331297</v>
      </c>
      <c r="DX23" t="s">
        <v>795</v>
      </c>
      <c r="DY23" t="s">
        <v>796</v>
      </c>
      <c r="DZ23" t="s">
        <v>797</v>
      </c>
      <c r="EA23" t="s">
        <v>798</v>
      </c>
      <c r="EF23" t="s">
        <v>15</v>
      </c>
      <c r="EG23" t="s">
        <v>730</v>
      </c>
      <c r="EI23" t="s">
        <v>729</v>
      </c>
    </row>
    <row r="24" spans="122:139" ht="10.5" customHeight="1">
      <c r="DR24" t="s">
        <v>1</v>
      </c>
      <c r="DW24">
        <v>26318993</v>
      </c>
      <c r="DX24" t="s">
        <v>799</v>
      </c>
      <c r="DY24" t="s">
        <v>800</v>
      </c>
      <c r="DZ24" t="s">
        <v>801</v>
      </c>
      <c r="EA24" t="s">
        <v>802</v>
      </c>
      <c r="EF24" t="s">
        <v>661</v>
      </c>
      <c r="EG24" t="s">
        <v>728</v>
      </c>
      <c r="EI24" t="s">
        <v>729</v>
      </c>
    </row>
    <row r="25" spans="122:139" ht="10.5" customHeight="1">
      <c r="DR25" t="s">
        <v>1</v>
      </c>
      <c r="DW25">
        <v>31038617</v>
      </c>
      <c r="DX25" t="s">
        <v>803</v>
      </c>
      <c r="DY25" t="s">
        <v>804</v>
      </c>
      <c r="DZ25" t="s">
        <v>805</v>
      </c>
      <c r="EA25" t="s">
        <v>806</v>
      </c>
      <c r="EB25" s="80">
        <v>43130</v>
      </c>
      <c r="EF25" t="s">
        <v>661</v>
      </c>
      <c r="EG25" t="s">
        <v>728</v>
      </c>
      <c r="EI25" t="s">
        <v>729</v>
      </c>
    </row>
    <row r="26" spans="122:139" ht="10.5" customHeight="1">
      <c r="DR26" t="s">
        <v>1</v>
      </c>
      <c r="DW26">
        <v>26516002</v>
      </c>
      <c r="DX26" t="s">
        <v>807</v>
      </c>
      <c r="DY26" t="s">
        <v>808</v>
      </c>
      <c r="DZ26" t="s">
        <v>809</v>
      </c>
      <c r="EA26" t="s">
        <v>810</v>
      </c>
      <c r="EF26" t="s">
        <v>664</v>
      </c>
      <c r="EG26" t="s">
        <v>751</v>
      </c>
      <c r="EI26" t="s">
        <v>729</v>
      </c>
    </row>
    <row r="27" spans="122:139" ht="10.5" customHeight="1">
      <c r="DR27" t="s">
        <v>1</v>
      </c>
      <c r="DW27">
        <v>31300881</v>
      </c>
      <c r="DX27" t="s">
        <v>811</v>
      </c>
      <c r="DY27" t="s">
        <v>812</v>
      </c>
      <c r="DZ27" t="s">
        <v>813</v>
      </c>
      <c r="EA27" t="s">
        <v>814</v>
      </c>
      <c r="EB27" s="80">
        <v>43399</v>
      </c>
      <c r="EF27" t="s">
        <v>15</v>
      </c>
      <c r="EG27" t="s">
        <v>730</v>
      </c>
      <c r="EI27" t="s">
        <v>729</v>
      </c>
    </row>
    <row r="28" spans="122:139" ht="10.5" customHeight="1">
      <c r="DR28" t="s">
        <v>1</v>
      </c>
      <c r="DW28">
        <v>27726369</v>
      </c>
      <c r="DX28" t="s">
        <v>815</v>
      </c>
      <c r="DY28" t="s">
        <v>816</v>
      </c>
      <c r="DZ28" t="s">
        <v>817</v>
      </c>
      <c r="EA28" t="s">
        <v>818</v>
      </c>
      <c r="EF28" t="s">
        <v>663</v>
      </c>
      <c r="EG28" t="s">
        <v>819</v>
      </c>
      <c r="EI28" t="s">
        <v>729</v>
      </c>
    </row>
    <row r="29" spans="122:139" ht="10.5" customHeight="1">
      <c r="DR29" t="s">
        <v>1</v>
      </c>
      <c r="DW29">
        <v>28264900</v>
      </c>
      <c r="DX29" t="s">
        <v>820</v>
      </c>
      <c r="DY29" t="s">
        <v>821</v>
      </c>
      <c r="DZ29" t="s">
        <v>822</v>
      </c>
      <c r="EA29" t="s">
        <v>823</v>
      </c>
      <c r="EF29" t="s">
        <v>15</v>
      </c>
      <c r="EG29" t="s">
        <v>730</v>
      </c>
      <c r="EI29" t="s">
        <v>729</v>
      </c>
    </row>
    <row r="30" spans="122:139" ht="10.5" customHeight="1">
      <c r="DR30" t="s">
        <v>1</v>
      </c>
      <c r="DW30">
        <v>26562584</v>
      </c>
      <c r="DX30" t="s">
        <v>107</v>
      </c>
      <c r="DY30" t="s">
        <v>109</v>
      </c>
      <c r="DZ30" t="s">
        <v>110</v>
      </c>
      <c r="EA30" t="s">
        <v>108</v>
      </c>
      <c r="EF30" t="s">
        <v>15</v>
      </c>
      <c r="EG30" t="s">
        <v>730</v>
      </c>
      <c r="EI30" t="s">
        <v>729</v>
      </c>
    </row>
    <row r="31" spans="122:139" ht="10.5" customHeight="1">
      <c r="DR31" t="s">
        <v>1</v>
      </c>
      <c r="DW31">
        <v>26794985</v>
      </c>
      <c r="DX31" t="s">
        <v>824</v>
      </c>
      <c r="DY31" t="s">
        <v>825</v>
      </c>
      <c r="DZ31" t="s">
        <v>826</v>
      </c>
      <c r="EA31" t="s">
        <v>827</v>
      </c>
      <c r="EF31" t="s">
        <v>15</v>
      </c>
      <c r="EG31" t="s">
        <v>730</v>
      </c>
      <c r="EI31" t="s">
        <v>729</v>
      </c>
    </row>
    <row r="32" spans="122:139" ht="10.5" customHeight="1">
      <c r="DR32" t="s">
        <v>1</v>
      </c>
      <c r="DW32">
        <v>30914679</v>
      </c>
      <c r="DX32" t="s">
        <v>828</v>
      </c>
      <c r="DY32" t="s">
        <v>829</v>
      </c>
      <c r="DZ32" t="s">
        <v>818</v>
      </c>
      <c r="EA32" t="s">
        <v>830</v>
      </c>
      <c r="EF32" t="s">
        <v>661</v>
      </c>
      <c r="EG32" t="s">
        <v>728</v>
      </c>
      <c r="EI32" t="s">
        <v>729</v>
      </c>
    </row>
    <row r="33" spans="122:139" ht="10.5" customHeight="1">
      <c r="DR33" t="s">
        <v>1</v>
      </c>
      <c r="DW33">
        <v>26496069</v>
      </c>
      <c r="DX33" t="s">
        <v>831</v>
      </c>
      <c r="DY33" t="s">
        <v>825</v>
      </c>
      <c r="DZ33" t="s">
        <v>832</v>
      </c>
      <c r="EA33" t="s">
        <v>827</v>
      </c>
      <c r="EF33" t="s">
        <v>15</v>
      </c>
      <c r="EG33" t="s">
        <v>730</v>
      </c>
      <c r="EI33" t="s">
        <v>729</v>
      </c>
    </row>
    <row r="34" spans="122:139" ht="10.5" customHeight="1">
      <c r="DR34" t="s">
        <v>1</v>
      </c>
      <c r="DW34">
        <v>26759540</v>
      </c>
      <c r="DX34" t="s">
        <v>833</v>
      </c>
      <c r="DY34" t="s">
        <v>834</v>
      </c>
      <c r="DZ34" t="s">
        <v>835</v>
      </c>
      <c r="EA34" t="s">
        <v>836</v>
      </c>
      <c r="EF34" t="s">
        <v>661</v>
      </c>
      <c r="EG34" t="s">
        <v>728</v>
      </c>
      <c r="EI34" t="s">
        <v>729</v>
      </c>
    </row>
    <row r="35" spans="122:139" ht="10.5" customHeight="1">
      <c r="DR35" t="s">
        <v>1</v>
      </c>
      <c r="DW35">
        <v>26353675</v>
      </c>
      <c r="DX35" t="s">
        <v>837</v>
      </c>
      <c r="DY35" t="s">
        <v>838</v>
      </c>
      <c r="DZ35" t="s">
        <v>745</v>
      </c>
      <c r="EA35" t="s">
        <v>839</v>
      </c>
      <c r="EC35" s="80">
        <v>44979</v>
      </c>
      <c r="EF35" t="s">
        <v>15</v>
      </c>
      <c r="EG35" t="s">
        <v>730</v>
      </c>
      <c r="EI35" t="s">
        <v>729</v>
      </c>
    </row>
    <row r="36" spans="122:139" ht="10.5" customHeight="1">
      <c r="DR36" t="s">
        <v>1</v>
      </c>
      <c r="DW36">
        <v>26353716</v>
      </c>
      <c r="DX36" t="s">
        <v>840</v>
      </c>
      <c r="DY36" t="s">
        <v>841</v>
      </c>
      <c r="DZ36" t="s">
        <v>842</v>
      </c>
      <c r="EA36" t="s">
        <v>843</v>
      </c>
      <c r="EF36" t="s">
        <v>15</v>
      </c>
      <c r="EG36" t="s">
        <v>730</v>
      </c>
      <c r="EI36" t="s">
        <v>729</v>
      </c>
    </row>
    <row r="37" spans="122:139" ht="10.5" customHeight="1">
      <c r="DR37" t="s">
        <v>1</v>
      </c>
      <c r="DW37">
        <v>26587075</v>
      </c>
      <c r="DX37" t="s">
        <v>844</v>
      </c>
      <c r="DY37" t="s">
        <v>845</v>
      </c>
      <c r="DZ37" t="s">
        <v>846</v>
      </c>
      <c r="EA37" t="s">
        <v>847</v>
      </c>
      <c r="EF37" t="s">
        <v>15</v>
      </c>
      <c r="EG37" t="s">
        <v>730</v>
      </c>
      <c r="EI37" t="s">
        <v>729</v>
      </c>
    </row>
    <row r="38" spans="122:139" ht="10.5" customHeight="1">
      <c r="DR38" t="s">
        <v>1</v>
      </c>
      <c r="DW38">
        <v>26564820</v>
      </c>
      <c r="DX38" t="s">
        <v>848</v>
      </c>
      <c r="DY38" t="s">
        <v>849</v>
      </c>
      <c r="DZ38" t="s">
        <v>850</v>
      </c>
      <c r="EA38" t="s">
        <v>851</v>
      </c>
      <c r="EF38" t="s">
        <v>15</v>
      </c>
      <c r="EG38" t="s">
        <v>730</v>
      </c>
      <c r="EI38" t="s">
        <v>729</v>
      </c>
    </row>
    <row r="39" spans="122:139" ht="10.5" customHeight="1">
      <c r="DR39" t="s">
        <v>1</v>
      </c>
      <c r="DW39">
        <v>26471953</v>
      </c>
      <c r="DX39" t="s">
        <v>852</v>
      </c>
      <c r="DY39" t="s">
        <v>853</v>
      </c>
      <c r="DZ39" t="s">
        <v>854</v>
      </c>
      <c r="EA39" t="s">
        <v>855</v>
      </c>
      <c r="EF39" t="s">
        <v>15</v>
      </c>
      <c r="EG39" t="s">
        <v>730</v>
      </c>
      <c r="EI39" t="s">
        <v>729</v>
      </c>
    </row>
    <row r="40" spans="122:139" ht="10.5" customHeight="1">
      <c r="DR40" t="s">
        <v>1</v>
      </c>
      <c r="DW40">
        <v>26620432</v>
      </c>
      <c r="DX40" t="s">
        <v>856</v>
      </c>
      <c r="DY40" t="s">
        <v>857</v>
      </c>
      <c r="DZ40" t="s">
        <v>835</v>
      </c>
      <c r="EA40" t="s">
        <v>858</v>
      </c>
      <c r="EF40" t="s">
        <v>15</v>
      </c>
      <c r="EG40" t="s">
        <v>730</v>
      </c>
      <c r="EI40" t="s">
        <v>729</v>
      </c>
    </row>
    <row r="41" spans="122:139" ht="10.5" customHeight="1">
      <c r="DR41" t="s">
        <v>1</v>
      </c>
      <c r="DW41">
        <v>26353660</v>
      </c>
      <c r="DX41" t="s">
        <v>859</v>
      </c>
      <c r="DY41" t="s">
        <v>860</v>
      </c>
      <c r="DZ41" t="s">
        <v>861</v>
      </c>
      <c r="EA41" t="s">
        <v>862</v>
      </c>
      <c r="EF41" t="s">
        <v>15</v>
      </c>
      <c r="EG41" t="s">
        <v>730</v>
      </c>
      <c r="EI41" t="s">
        <v>729</v>
      </c>
    </row>
    <row r="42" spans="122:139" ht="10.5" customHeight="1">
      <c r="DR42" t="s">
        <v>1</v>
      </c>
      <c r="DW42">
        <v>26559227</v>
      </c>
      <c r="DX42" t="s">
        <v>863</v>
      </c>
      <c r="DY42" t="s">
        <v>864</v>
      </c>
      <c r="DZ42" t="s">
        <v>805</v>
      </c>
      <c r="EA42" t="s">
        <v>865</v>
      </c>
      <c r="EF42" t="s">
        <v>15</v>
      </c>
      <c r="EG42" t="s">
        <v>730</v>
      </c>
      <c r="EI42" t="s">
        <v>729</v>
      </c>
    </row>
    <row r="43" spans="122:139" ht="10.5" customHeight="1">
      <c r="DR43" t="s">
        <v>1</v>
      </c>
      <c r="DW43">
        <v>26539974</v>
      </c>
      <c r="DX43" t="s">
        <v>866</v>
      </c>
      <c r="DY43" t="s">
        <v>867</v>
      </c>
      <c r="DZ43" t="s">
        <v>868</v>
      </c>
      <c r="EA43" t="s">
        <v>869</v>
      </c>
      <c r="EF43" t="s">
        <v>15</v>
      </c>
      <c r="EG43" t="s">
        <v>730</v>
      </c>
      <c r="EI43" t="s">
        <v>729</v>
      </c>
    </row>
    <row r="44" spans="122:139" ht="10.5" customHeight="1">
      <c r="DR44" t="s">
        <v>1</v>
      </c>
      <c r="DW44">
        <v>26583199</v>
      </c>
      <c r="DX44" t="s">
        <v>870</v>
      </c>
      <c r="DY44" t="s">
        <v>871</v>
      </c>
      <c r="DZ44" t="s">
        <v>872</v>
      </c>
      <c r="EA44" t="s">
        <v>873</v>
      </c>
      <c r="EF44" t="s">
        <v>15</v>
      </c>
      <c r="EG44" t="s">
        <v>730</v>
      </c>
      <c r="EI44" t="s">
        <v>729</v>
      </c>
    </row>
    <row r="45" spans="122:139" ht="10.5" customHeight="1">
      <c r="DR45" t="s">
        <v>1</v>
      </c>
      <c r="DW45">
        <v>26569766</v>
      </c>
      <c r="DX45" t="s">
        <v>874</v>
      </c>
      <c r="DY45" t="s">
        <v>875</v>
      </c>
      <c r="DZ45" t="s">
        <v>876</v>
      </c>
      <c r="EA45" t="s">
        <v>877</v>
      </c>
      <c r="EF45" t="s">
        <v>15</v>
      </c>
      <c r="EG45" t="s">
        <v>730</v>
      </c>
      <c r="EI45" t="s">
        <v>729</v>
      </c>
    </row>
    <row r="46" spans="122:139" ht="10.5" customHeight="1">
      <c r="DR46" t="s">
        <v>1</v>
      </c>
      <c r="DW46">
        <v>26796108</v>
      </c>
      <c r="DX46" t="s">
        <v>878</v>
      </c>
      <c r="DY46" t="s">
        <v>757</v>
      </c>
      <c r="DZ46" t="s">
        <v>879</v>
      </c>
      <c r="EA46" t="s">
        <v>759</v>
      </c>
      <c r="EF46" t="s">
        <v>665</v>
      </c>
      <c r="EG46" t="s">
        <v>880</v>
      </c>
      <c r="EI46" t="s">
        <v>729</v>
      </c>
    </row>
    <row r="47" spans="122:139" ht="10.5" customHeight="1">
      <c r="DR47" t="s">
        <v>1</v>
      </c>
      <c r="DW47">
        <v>26552260</v>
      </c>
      <c r="DX47" t="s">
        <v>881</v>
      </c>
      <c r="DY47" t="s">
        <v>882</v>
      </c>
      <c r="DZ47" t="s">
        <v>883</v>
      </c>
      <c r="EA47" t="s">
        <v>884</v>
      </c>
      <c r="EF47" t="s">
        <v>15</v>
      </c>
      <c r="EG47" t="s">
        <v>730</v>
      </c>
      <c r="EI47" t="s">
        <v>729</v>
      </c>
    </row>
    <row r="48" spans="122:139" ht="10.5" customHeight="1">
      <c r="DR48" t="s">
        <v>1</v>
      </c>
      <c r="DW48">
        <v>27094684</v>
      </c>
      <c r="DX48" t="s">
        <v>885</v>
      </c>
      <c r="DY48" t="s">
        <v>886</v>
      </c>
      <c r="DZ48" t="s">
        <v>887</v>
      </c>
      <c r="EA48" t="s">
        <v>888</v>
      </c>
      <c r="EF48" t="s">
        <v>664</v>
      </c>
      <c r="EG48" t="s">
        <v>751</v>
      </c>
      <c r="EI48" t="s">
        <v>729</v>
      </c>
    </row>
    <row r="49" spans="122:139" ht="10.5" customHeight="1">
      <c r="DR49" t="s">
        <v>1</v>
      </c>
      <c r="DW49">
        <v>31311960</v>
      </c>
      <c r="DX49" t="s">
        <v>889</v>
      </c>
      <c r="DY49" t="s">
        <v>890</v>
      </c>
      <c r="DZ49" t="s">
        <v>10</v>
      </c>
      <c r="EA49" t="s">
        <v>891</v>
      </c>
      <c r="EB49" s="80">
        <v>43606</v>
      </c>
      <c r="EF49" t="s">
        <v>664</v>
      </c>
      <c r="EG49" t="s">
        <v>751</v>
      </c>
      <c r="EI49" t="s">
        <v>729</v>
      </c>
    </row>
    <row r="50" spans="122:139" ht="10.5" customHeight="1">
      <c r="DR50" t="s">
        <v>1</v>
      </c>
      <c r="DW50">
        <v>31311960</v>
      </c>
      <c r="DX50" t="s">
        <v>889</v>
      </c>
      <c r="DY50" t="s">
        <v>890</v>
      </c>
      <c r="DZ50" t="s">
        <v>10</v>
      </c>
      <c r="EA50" t="s">
        <v>891</v>
      </c>
      <c r="EB50" s="80">
        <v>43606</v>
      </c>
      <c r="EF50" t="s">
        <v>663</v>
      </c>
      <c r="EG50" t="s">
        <v>819</v>
      </c>
      <c r="EI50" t="s">
        <v>729</v>
      </c>
    </row>
    <row r="51" spans="122:139" ht="10.5" customHeight="1">
      <c r="DR51" t="s">
        <v>1</v>
      </c>
      <c r="DW51">
        <v>26453470</v>
      </c>
      <c r="DX51" t="s">
        <v>892</v>
      </c>
      <c r="DY51" t="s">
        <v>893</v>
      </c>
      <c r="DZ51" t="s">
        <v>894</v>
      </c>
      <c r="EA51" t="s">
        <v>895</v>
      </c>
      <c r="EF51" t="s">
        <v>15</v>
      </c>
      <c r="EG51" t="s">
        <v>730</v>
      </c>
      <c r="EI51" t="s">
        <v>729</v>
      </c>
    </row>
    <row r="52" spans="122:139" ht="10.5" customHeight="1">
      <c r="DR52" t="s">
        <v>1</v>
      </c>
      <c r="DW52">
        <v>30355441</v>
      </c>
      <c r="DX52" t="s">
        <v>896</v>
      </c>
      <c r="DY52" t="s">
        <v>897</v>
      </c>
      <c r="DZ52" t="s">
        <v>887</v>
      </c>
      <c r="EA52" t="s">
        <v>898</v>
      </c>
      <c r="EF52" t="s">
        <v>665</v>
      </c>
      <c r="EG52" t="s">
        <v>880</v>
      </c>
      <c r="EI52" t="s">
        <v>729</v>
      </c>
    </row>
    <row r="53" spans="122:139" ht="10.5" customHeight="1">
      <c r="DR53" t="s">
        <v>1</v>
      </c>
      <c r="DW53">
        <v>30355441</v>
      </c>
      <c r="DX53" t="s">
        <v>896</v>
      </c>
      <c r="DY53" t="s">
        <v>897</v>
      </c>
      <c r="DZ53" t="s">
        <v>887</v>
      </c>
      <c r="EA53" t="s">
        <v>898</v>
      </c>
      <c r="EF53" t="s">
        <v>663</v>
      </c>
      <c r="EG53" t="s">
        <v>819</v>
      </c>
      <c r="EI53" t="s">
        <v>729</v>
      </c>
    </row>
    <row r="54" spans="122:139" ht="10.5" customHeight="1">
      <c r="DR54" t="s">
        <v>1</v>
      </c>
      <c r="DW54">
        <v>26560711</v>
      </c>
      <c r="DX54" t="s">
        <v>103</v>
      </c>
      <c r="DY54" t="s">
        <v>105</v>
      </c>
      <c r="DZ54" t="s">
        <v>106</v>
      </c>
      <c r="EA54" t="s">
        <v>104</v>
      </c>
      <c r="EB54" s="80">
        <v>39155</v>
      </c>
      <c r="EF54" t="s">
        <v>15</v>
      </c>
      <c r="EG54" t="s">
        <v>730</v>
      </c>
      <c r="EI54" t="s">
        <v>729</v>
      </c>
    </row>
    <row r="55" spans="122:139" ht="10.5" customHeight="1">
      <c r="DR55" t="s">
        <v>1</v>
      </c>
      <c r="DW55">
        <v>27666313</v>
      </c>
      <c r="DX55" t="s">
        <v>899</v>
      </c>
      <c r="DY55" t="s">
        <v>900</v>
      </c>
      <c r="DZ55" t="s">
        <v>749</v>
      </c>
      <c r="EA55" t="s">
        <v>901</v>
      </c>
      <c r="EF55" t="s">
        <v>661</v>
      </c>
      <c r="EG55" t="s">
        <v>728</v>
      </c>
      <c r="EI55" t="s">
        <v>729</v>
      </c>
    </row>
    <row r="56" spans="122:139" ht="10.5" customHeight="1">
      <c r="DR56" t="s">
        <v>1</v>
      </c>
      <c r="DW56">
        <v>27666313</v>
      </c>
      <c r="DX56" t="s">
        <v>899</v>
      </c>
      <c r="DY56" t="s">
        <v>900</v>
      </c>
      <c r="DZ56" t="s">
        <v>749</v>
      </c>
      <c r="EA56" t="s">
        <v>901</v>
      </c>
      <c r="EF56" t="s">
        <v>668</v>
      </c>
      <c r="EG56" t="s">
        <v>902</v>
      </c>
      <c r="EI56" t="s">
        <v>729</v>
      </c>
    </row>
    <row r="57" spans="122:139" ht="10.5" customHeight="1">
      <c r="DR57" t="s">
        <v>1</v>
      </c>
      <c r="DW57">
        <v>26319826</v>
      </c>
      <c r="DX57" t="s">
        <v>903</v>
      </c>
      <c r="DY57" t="s">
        <v>904</v>
      </c>
      <c r="DZ57" t="s">
        <v>781</v>
      </c>
      <c r="EA57" t="s">
        <v>905</v>
      </c>
      <c r="EF57" t="s">
        <v>15</v>
      </c>
      <c r="EG57" t="s">
        <v>730</v>
      </c>
      <c r="EI57" t="s">
        <v>729</v>
      </c>
    </row>
    <row r="58" spans="122:139" ht="10.5" customHeight="1">
      <c r="DR58" t="s">
        <v>1</v>
      </c>
      <c r="DW58">
        <v>26518368</v>
      </c>
      <c r="DX58" t="s">
        <v>906</v>
      </c>
      <c r="DY58" t="s">
        <v>907</v>
      </c>
      <c r="DZ58" t="s">
        <v>908</v>
      </c>
      <c r="EA58" t="s">
        <v>909</v>
      </c>
      <c r="EF58" t="s">
        <v>663</v>
      </c>
      <c r="EG58" t="s">
        <v>819</v>
      </c>
      <c r="EI58" t="s">
        <v>729</v>
      </c>
    </row>
    <row r="59" spans="122:139" ht="10.5" customHeight="1">
      <c r="DR59" t="s">
        <v>1</v>
      </c>
      <c r="DW59">
        <v>26319827</v>
      </c>
      <c r="DX59" t="s">
        <v>97</v>
      </c>
      <c r="DY59" t="s">
        <v>99</v>
      </c>
      <c r="DZ59" t="s">
        <v>100</v>
      </c>
      <c r="EA59" t="s">
        <v>98</v>
      </c>
      <c r="EF59" t="s">
        <v>15</v>
      </c>
      <c r="EG59" t="s">
        <v>730</v>
      </c>
      <c r="EI59" t="s">
        <v>729</v>
      </c>
    </row>
    <row r="60" spans="122:139" ht="10.5" customHeight="1">
      <c r="DR60" t="s">
        <v>1</v>
      </c>
      <c r="DW60">
        <v>26583176</v>
      </c>
      <c r="DX60" t="s">
        <v>910</v>
      </c>
      <c r="DY60" t="s">
        <v>911</v>
      </c>
      <c r="DZ60" t="s">
        <v>912</v>
      </c>
      <c r="EA60" t="s">
        <v>913</v>
      </c>
      <c r="EF60" t="s">
        <v>15</v>
      </c>
      <c r="EG60" t="s">
        <v>730</v>
      </c>
      <c r="EI60" t="s">
        <v>729</v>
      </c>
    </row>
    <row r="61" spans="122:139" ht="10.5" customHeight="1">
      <c r="DR61" t="s">
        <v>1</v>
      </c>
      <c r="DW61">
        <v>26557033</v>
      </c>
      <c r="DX61" t="s">
        <v>914</v>
      </c>
      <c r="DY61" t="s">
        <v>915</v>
      </c>
      <c r="DZ61" t="s">
        <v>91</v>
      </c>
      <c r="EA61" t="s">
        <v>916</v>
      </c>
      <c r="EF61" t="s">
        <v>15</v>
      </c>
      <c r="EG61" t="s">
        <v>730</v>
      </c>
      <c r="EI61" t="s">
        <v>729</v>
      </c>
    </row>
    <row r="62" spans="122:139" ht="10.5" customHeight="1">
      <c r="DR62" t="s">
        <v>1</v>
      </c>
      <c r="DW62">
        <v>26620961</v>
      </c>
      <c r="DX62" t="s">
        <v>917</v>
      </c>
      <c r="DY62" t="s">
        <v>918</v>
      </c>
      <c r="DZ62" t="s">
        <v>919</v>
      </c>
      <c r="EA62" t="s">
        <v>920</v>
      </c>
      <c r="EF62" t="s">
        <v>15</v>
      </c>
      <c r="EG62" t="s">
        <v>730</v>
      </c>
      <c r="EI62" t="s">
        <v>729</v>
      </c>
    </row>
    <row r="63" spans="122:139" ht="10.5" customHeight="1">
      <c r="DR63" t="s">
        <v>1</v>
      </c>
      <c r="DW63">
        <v>30990132</v>
      </c>
      <c r="DX63" t="s">
        <v>921</v>
      </c>
      <c r="DY63" t="s">
        <v>922</v>
      </c>
      <c r="DZ63" t="s">
        <v>923</v>
      </c>
      <c r="EA63" t="s">
        <v>924</v>
      </c>
      <c r="EB63" s="80">
        <v>43053</v>
      </c>
      <c r="EF63" t="s">
        <v>663</v>
      </c>
      <c r="EG63" t="s">
        <v>819</v>
      </c>
      <c r="EI63" t="s">
        <v>729</v>
      </c>
    </row>
    <row r="64" spans="122:139" ht="10.5" customHeight="1">
      <c r="DR64" t="s">
        <v>1</v>
      </c>
      <c r="DW64">
        <v>26624842</v>
      </c>
      <c r="DX64" t="s">
        <v>6</v>
      </c>
      <c r="DY64" t="s">
        <v>8</v>
      </c>
      <c r="DZ64" t="s">
        <v>10</v>
      </c>
      <c r="EA64" t="s">
        <v>12</v>
      </c>
      <c r="EF64" t="s">
        <v>15</v>
      </c>
      <c r="EG64" t="s">
        <v>730</v>
      </c>
      <c r="EI64" t="s">
        <v>729</v>
      </c>
    </row>
    <row r="65" spans="122:139" ht="10.5" customHeight="1">
      <c r="DR65" t="s">
        <v>1</v>
      </c>
      <c r="DW65">
        <v>26621112</v>
      </c>
      <c r="DX65" t="s">
        <v>925</v>
      </c>
      <c r="DY65" t="s">
        <v>926</v>
      </c>
      <c r="DZ65" t="s">
        <v>927</v>
      </c>
      <c r="EA65" t="s">
        <v>928</v>
      </c>
      <c r="EF65" t="s">
        <v>15</v>
      </c>
      <c r="EG65" t="s">
        <v>730</v>
      </c>
      <c r="EI65" t="s">
        <v>729</v>
      </c>
    </row>
    <row r="66" spans="122:139" ht="10.5" customHeight="1">
      <c r="DR66" t="s">
        <v>1</v>
      </c>
      <c r="DW66">
        <v>26794654</v>
      </c>
      <c r="DX66" t="s">
        <v>929</v>
      </c>
      <c r="DY66" t="s">
        <v>930</v>
      </c>
      <c r="DZ66" t="s">
        <v>931</v>
      </c>
      <c r="EA66" t="s">
        <v>932</v>
      </c>
      <c r="EF66" t="s">
        <v>664</v>
      </c>
      <c r="EG66" t="s">
        <v>751</v>
      </c>
      <c r="EI66" t="s">
        <v>729</v>
      </c>
    </row>
    <row r="67" spans="122:139" ht="10.5" customHeight="1">
      <c r="DR67" t="s">
        <v>1</v>
      </c>
      <c r="DW67">
        <v>27855290</v>
      </c>
      <c r="DX67" t="s">
        <v>933</v>
      </c>
      <c r="DY67" t="s">
        <v>934</v>
      </c>
      <c r="DZ67" t="s">
        <v>935</v>
      </c>
      <c r="EA67" t="s">
        <v>936</v>
      </c>
      <c r="EB67" s="80">
        <v>38000</v>
      </c>
      <c r="EF67" t="s">
        <v>664</v>
      </c>
      <c r="EG67" t="s">
        <v>751</v>
      </c>
      <c r="EI67" t="s">
        <v>937</v>
      </c>
    </row>
    <row r="68" spans="122:139" ht="10.5" customHeight="1">
      <c r="DR68" t="s">
        <v>1</v>
      </c>
      <c r="DW68">
        <v>26620912</v>
      </c>
      <c r="DX68" t="s">
        <v>938</v>
      </c>
      <c r="DY68" t="s">
        <v>939</v>
      </c>
      <c r="DZ68" t="s">
        <v>940</v>
      </c>
      <c r="EA68" t="s">
        <v>941</v>
      </c>
      <c r="EF68" t="s">
        <v>15</v>
      </c>
      <c r="EG68" t="s">
        <v>730</v>
      </c>
      <c r="EI68" t="s">
        <v>729</v>
      </c>
    </row>
    <row r="69" spans="122:139" ht="10.5" customHeight="1">
      <c r="DR69" t="s">
        <v>1</v>
      </c>
      <c r="DW69">
        <v>26619581</v>
      </c>
      <c r="DX69" t="s">
        <v>942</v>
      </c>
      <c r="DY69" t="s">
        <v>943</v>
      </c>
      <c r="DZ69" t="s">
        <v>944</v>
      </c>
      <c r="EA69" t="s">
        <v>945</v>
      </c>
      <c r="EF69" t="s">
        <v>15</v>
      </c>
      <c r="EG69" t="s">
        <v>730</v>
      </c>
      <c r="EI69" t="s">
        <v>729</v>
      </c>
    </row>
    <row r="70" spans="122:139" ht="10.5" customHeight="1">
      <c r="DR70" t="s">
        <v>1</v>
      </c>
      <c r="DW70">
        <v>31667302</v>
      </c>
      <c r="DX70" t="s">
        <v>946</v>
      </c>
      <c r="DY70" t="s">
        <v>947</v>
      </c>
      <c r="DZ70" t="s">
        <v>948</v>
      </c>
      <c r="EA70" t="s">
        <v>949</v>
      </c>
      <c r="EF70" t="s">
        <v>665</v>
      </c>
      <c r="EG70" t="s">
        <v>880</v>
      </c>
      <c r="EI70" t="s">
        <v>729</v>
      </c>
    </row>
    <row r="71" spans="122:139" ht="10.5" customHeight="1">
      <c r="DR71" t="s">
        <v>1</v>
      </c>
      <c r="DW71">
        <v>31470160</v>
      </c>
      <c r="DX71" t="s">
        <v>950</v>
      </c>
      <c r="DY71" t="s">
        <v>951</v>
      </c>
      <c r="DZ71" t="s">
        <v>952</v>
      </c>
      <c r="EA71" t="s">
        <v>953</v>
      </c>
      <c r="EB71" s="80">
        <v>44230</v>
      </c>
      <c r="EF71" t="s">
        <v>661</v>
      </c>
      <c r="EG71" t="s">
        <v>728</v>
      </c>
      <c r="EI71" t="s">
        <v>729</v>
      </c>
    </row>
    <row r="72" spans="122:139" ht="10.5" customHeight="1">
      <c r="DR72" t="s">
        <v>1</v>
      </c>
      <c r="DW72">
        <v>31214277</v>
      </c>
      <c r="DX72" t="s">
        <v>954</v>
      </c>
      <c r="DY72" t="s">
        <v>955</v>
      </c>
      <c r="DZ72" t="s">
        <v>956</v>
      </c>
      <c r="EA72" t="s">
        <v>957</v>
      </c>
      <c r="EB72" s="80">
        <v>43397</v>
      </c>
      <c r="EF72" t="s">
        <v>664</v>
      </c>
      <c r="EG72" t="s">
        <v>751</v>
      </c>
      <c r="EI72" t="s">
        <v>729</v>
      </c>
    </row>
    <row r="73" spans="122:139" ht="10.5" customHeight="1">
      <c r="DR73" t="s">
        <v>1</v>
      </c>
      <c r="DW73">
        <v>28147378</v>
      </c>
      <c r="DX73" t="s">
        <v>958</v>
      </c>
      <c r="DY73" t="s">
        <v>959</v>
      </c>
      <c r="DZ73" t="s">
        <v>960</v>
      </c>
      <c r="EA73" t="s">
        <v>961</v>
      </c>
      <c r="EF73" t="s">
        <v>664</v>
      </c>
      <c r="EG73" t="s">
        <v>751</v>
      </c>
      <c r="EI73" t="s">
        <v>729</v>
      </c>
    </row>
    <row r="74" spans="122:139" ht="10.5" customHeight="1">
      <c r="DR74" t="s">
        <v>1</v>
      </c>
      <c r="DW74">
        <v>28143901</v>
      </c>
      <c r="DX74" t="s">
        <v>962</v>
      </c>
      <c r="DY74" t="s">
        <v>963</v>
      </c>
      <c r="DZ74" t="s">
        <v>964</v>
      </c>
      <c r="EA74" t="s">
        <v>965</v>
      </c>
      <c r="EB74" s="80">
        <v>41389</v>
      </c>
      <c r="EF74" t="s">
        <v>661</v>
      </c>
      <c r="EG74" t="s">
        <v>728</v>
      </c>
      <c r="EI74" t="s">
        <v>729</v>
      </c>
    </row>
    <row r="75" spans="122:139" ht="10.5" customHeight="1">
      <c r="DR75" t="s">
        <v>1</v>
      </c>
      <c r="DW75">
        <v>26361048</v>
      </c>
      <c r="DX75" t="s">
        <v>962</v>
      </c>
      <c r="DY75" t="s">
        <v>963</v>
      </c>
      <c r="DZ75" t="s">
        <v>966</v>
      </c>
      <c r="EA75" t="s">
        <v>965</v>
      </c>
      <c r="EF75" t="s">
        <v>664</v>
      </c>
      <c r="EG75" t="s">
        <v>751</v>
      </c>
      <c r="EI75" t="s">
        <v>729</v>
      </c>
    </row>
    <row r="76" spans="122:139" ht="10.5" customHeight="1">
      <c r="DR76" t="s">
        <v>1</v>
      </c>
      <c r="DW76">
        <v>26621329</v>
      </c>
      <c r="DX76" t="s">
        <v>967</v>
      </c>
      <c r="DY76" t="s">
        <v>968</v>
      </c>
      <c r="DZ76" t="s">
        <v>969</v>
      </c>
      <c r="EA76" t="s">
        <v>970</v>
      </c>
      <c r="EF76" t="s">
        <v>15</v>
      </c>
      <c r="EG76" t="s">
        <v>730</v>
      </c>
      <c r="EI76" t="s">
        <v>729</v>
      </c>
    </row>
    <row r="77" spans="122:139" ht="10.5" customHeight="1">
      <c r="DR77" t="s">
        <v>1</v>
      </c>
      <c r="DW77">
        <v>28798405</v>
      </c>
      <c r="DX77" t="s">
        <v>971</v>
      </c>
      <c r="DY77" t="s">
        <v>972</v>
      </c>
      <c r="DZ77" t="s">
        <v>973</v>
      </c>
      <c r="EA77" t="s">
        <v>974</v>
      </c>
      <c r="EF77" t="s">
        <v>664</v>
      </c>
      <c r="EG77" t="s">
        <v>751</v>
      </c>
      <c r="EI77" t="s">
        <v>729</v>
      </c>
    </row>
    <row r="78" spans="122:139" ht="10.5" customHeight="1">
      <c r="DR78" t="s">
        <v>1</v>
      </c>
      <c r="DW78">
        <v>26526077</v>
      </c>
      <c r="DX78" t="s">
        <v>975</v>
      </c>
      <c r="DY78" t="s">
        <v>976</v>
      </c>
      <c r="DZ78" t="s">
        <v>872</v>
      </c>
      <c r="EA78" t="s">
        <v>977</v>
      </c>
      <c r="EB78" s="80">
        <v>39331</v>
      </c>
      <c r="EF78" t="s">
        <v>663</v>
      </c>
      <c r="EG78" t="s">
        <v>819</v>
      </c>
      <c r="EI78" t="s">
        <v>729</v>
      </c>
    </row>
    <row r="79" spans="122:139" ht="10.5" customHeight="1">
      <c r="DR79" t="s">
        <v>1</v>
      </c>
      <c r="DW79">
        <v>26526077</v>
      </c>
      <c r="DX79" t="s">
        <v>975</v>
      </c>
      <c r="DY79" t="s">
        <v>976</v>
      </c>
      <c r="DZ79" t="s">
        <v>872</v>
      </c>
      <c r="EA79" t="s">
        <v>977</v>
      </c>
      <c r="EB79" s="80">
        <v>39331</v>
      </c>
      <c r="EF79" t="s">
        <v>661</v>
      </c>
      <c r="EG79" t="s">
        <v>728</v>
      </c>
      <c r="EI79" t="s">
        <v>729</v>
      </c>
    </row>
    <row r="80" spans="122:139" ht="10.5" customHeight="1">
      <c r="DR80" t="s">
        <v>1</v>
      </c>
      <c r="DW80">
        <v>26526077</v>
      </c>
      <c r="DX80" t="s">
        <v>975</v>
      </c>
      <c r="DY80" t="s">
        <v>976</v>
      </c>
      <c r="DZ80" t="s">
        <v>872</v>
      </c>
      <c r="EA80" t="s">
        <v>977</v>
      </c>
      <c r="EB80" s="80">
        <v>39331</v>
      </c>
      <c r="EF80" t="s">
        <v>664</v>
      </c>
      <c r="EG80" t="s">
        <v>751</v>
      </c>
      <c r="EI80" t="s">
        <v>729</v>
      </c>
    </row>
    <row r="81" spans="122:139" ht="10.5" customHeight="1">
      <c r="DR81" t="s">
        <v>1</v>
      </c>
      <c r="DW81">
        <v>26353641</v>
      </c>
      <c r="DX81" t="s">
        <v>978</v>
      </c>
      <c r="DY81" t="s">
        <v>979</v>
      </c>
      <c r="DZ81" t="s">
        <v>980</v>
      </c>
      <c r="EA81" t="s">
        <v>981</v>
      </c>
      <c r="EF81" t="s">
        <v>15</v>
      </c>
      <c r="EG81" t="s">
        <v>730</v>
      </c>
      <c r="EI81" t="s">
        <v>729</v>
      </c>
    </row>
    <row r="82" spans="122:139" ht="10.5" customHeight="1">
      <c r="DR82" t="s">
        <v>1</v>
      </c>
      <c r="DW82">
        <v>26318850</v>
      </c>
      <c r="DX82" t="s">
        <v>982</v>
      </c>
      <c r="DY82" t="s">
        <v>983</v>
      </c>
      <c r="DZ82" t="s">
        <v>984</v>
      </c>
      <c r="EA82" t="s">
        <v>985</v>
      </c>
      <c r="EF82" t="s">
        <v>664</v>
      </c>
      <c r="EG82" t="s">
        <v>751</v>
      </c>
      <c r="EI82" t="s">
        <v>729</v>
      </c>
    </row>
    <row r="83" spans="122:139" ht="10.5" customHeight="1">
      <c r="DR83" t="s">
        <v>1</v>
      </c>
      <c r="DW83">
        <v>26416221</v>
      </c>
      <c r="DX83" t="s">
        <v>986</v>
      </c>
      <c r="DY83" t="s">
        <v>987</v>
      </c>
      <c r="DZ83" t="s">
        <v>749</v>
      </c>
      <c r="EA83" t="s">
        <v>988</v>
      </c>
      <c r="EB83" s="80">
        <v>41031</v>
      </c>
      <c r="EF83" t="s">
        <v>664</v>
      </c>
      <c r="EG83" t="s">
        <v>751</v>
      </c>
      <c r="EI83" t="s">
        <v>729</v>
      </c>
    </row>
    <row r="84" spans="122:139" ht="10.5" customHeight="1">
      <c r="DR84" t="s">
        <v>1</v>
      </c>
      <c r="DW84">
        <v>26318820</v>
      </c>
      <c r="DX84" t="s">
        <v>989</v>
      </c>
      <c r="DY84" t="s">
        <v>990</v>
      </c>
      <c r="DZ84" t="s">
        <v>991</v>
      </c>
      <c r="EA84" t="s">
        <v>992</v>
      </c>
      <c r="EF84" t="s">
        <v>657</v>
      </c>
      <c r="EG84" t="s">
        <v>755</v>
      </c>
      <c r="EI84" t="s">
        <v>729</v>
      </c>
    </row>
    <row r="85" spans="122:139" ht="10.5" customHeight="1">
      <c r="DR85" t="s">
        <v>1</v>
      </c>
      <c r="DW85">
        <v>26406211</v>
      </c>
      <c r="DX85" t="s">
        <v>993</v>
      </c>
      <c r="DY85" t="s">
        <v>994</v>
      </c>
      <c r="DZ85" t="s">
        <v>995</v>
      </c>
      <c r="EA85" t="s">
        <v>996</v>
      </c>
      <c r="EF85" t="s">
        <v>664</v>
      </c>
      <c r="EG85" t="s">
        <v>751</v>
      </c>
      <c r="EI85" t="s">
        <v>729</v>
      </c>
    </row>
    <row r="86" spans="122:139" ht="10.5" customHeight="1">
      <c r="DR86" t="s">
        <v>1</v>
      </c>
      <c r="DW86">
        <v>26502786</v>
      </c>
      <c r="DX86" t="s">
        <v>997</v>
      </c>
      <c r="DY86" t="s">
        <v>998</v>
      </c>
      <c r="DZ86" t="s">
        <v>995</v>
      </c>
      <c r="EA86" t="s">
        <v>999</v>
      </c>
      <c r="EF86" t="s">
        <v>664</v>
      </c>
      <c r="EG86" t="s">
        <v>751</v>
      </c>
      <c r="EI86" t="s">
        <v>729</v>
      </c>
    </row>
    <row r="87" spans="122:139" ht="10.5" customHeight="1">
      <c r="DR87" t="s">
        <v>1</v>
      </c>
      <c r="DW87">
        <v>31183615</v>
      </c>
      <c r="DX87" t="s">
        <v>1000</v>
      </c>
      <c r="DY87" t="s">
        <v>1001</v>
      </c>
      <c r="DZ87" t="s">
        <v>1002</v>
      </c>
      <c r="EA87" t="s">
        <v>1003</v>
      </c>
      <c r="EF87" t="s">
        <v>664</v>
      </c>
      <c r="EG87" t="s">
        <v>751</v>
      </c>
      <c r="EI87" t="s">
        <v>729</v>
      </c>
    </row>
    <row r="88" spans="122:139" ht="10.5" customHeight="1">
      <c r="DR88" t="s">
        <v>1</v>
      </c>
      <c r="DW88">
        <v>30433300</v>
      </c>
      <c r="DX88" t="s">
        <v>1004</v>
      </c>
      <c r="DY88" t="s">
        <v>1005</v>
      </c>
      <c r="DZ88" t="s">
        <v>1006</v>
      </c>
      <c r="EA88" t="s">
        <v>1007</v>
      </c>
      <c r="EF88" t="s">
        <v>664</v>
      </c>
      <c r="EG88" t="s">
        <v>751</v>
      </c>
      <c r="EI88" t="s">
        <v>729</v>
      </c>
    </row>
    <row r="89" spans="122:139" ht="10.5" customHeight="1">
      <c r="DR89" t="s">
        <v>1</v>
      </c>
      <c r="DW89">
        <v>26623163</v>
      </c>
      <c r="DX89" t="s">
        <v>1008</v>
      </c>
      <c r="DY89" t="s">
        <v>1009</v>
      </c>
      <c r="DZ89" t="s">
        <v>1010</v>
      </c>
      <c r="EA89" t="s">
        <v>1011</v>
      </c>
      <c r="EF89" t="s">
        <v>15</v>
      </c>
      <c r="EG89" t="s">
        <v>730</v>
      </c>
      <c r="EI89" t="s">
        <v>729</v>
      </c>
    </row>
    <row r="90" spans="122:139" ht="10.5" customHeight="1">
      <c r="DR90" t="s">
        <v>1</v>
      </c>
      <c r="DW90">
        <v>31061489</v>
      </c>
      <c r="DX90" t="s">
        <v>1012</v>
      </c>
      <c r="DY90" t="s">
        <v>1013</v>
      </c>
      <c r="DZ90" t="s">
        <v>1014</v>
      </c>
      <c r="EA90" t="s">
        <v>1015</v>
      </c>
      <c r="EB90" s="80">
        <v>41709</v>
      </c>
      <c r="EF90" t="s">
        <v>663</v>
      </c>
      <c r="EG90" t="s">
        <v>819</v>
      </c>
      <c r="EI90" t="s">
        <v>729</v>
      </c>
    </row>
    <row r="91" spans="122:139" ht="10.5" customHeight="1">
      <c r="DR91" t="s">
        <v>1</v>
      </c>
      <c r="DW91">
        <v>26454236</v>
      </c>
      <c r="DX91" t="s">
        <v>1016</v>
      </c>
      <c r="DY91" t="s">
        <v>1017</v>
      </c>
      <c r="DZ91" t="s">
        <v>948</v>
      </c>
      <c r="EA91" t="s">
        <v>1018</v>
      </c>
      <c r="EF91" t="s">
        <v>661</v>
      </c>
      <c r="EG91" t="s">
        <v>728</v>
      </c>
      <c r="EI91" t="s">
        <v>729</v>
      </c>
    </row>
    <row r="92" spans="122:139" ht="10.5" customHeight="1">
      <c r="DR92" t="s">
        <v>1</v>
      </c>
      <c r="DW92">
        <v>26497668</v>
      </c>
      <c r="DX92" t="s">
        <v>1019</v>
      </c>
      <c r="DY92" t="s">
        <v>1020</v>
      </c>
      <c r="DZ92" t="s">
        <v>1021</v>
      </c>
      <c r="EA92" t="s">
        <v>1022</v>
      </c>
      <c r="EB92" s="80">
        <v>39995</v>
      </c>
      <c r="EF92" t="s">
        <v>664</v>
      </c>
      <c r="EG92" t="s">
        <v>751</v>
      </c>
      <c r="EI92" t="s">
        <v>729</v>
      </c>
    </row>
    <row r="93" spans="122:139" ht="10.5" customHeight="1">
      <c r="DR93" t="s">
        <v>1</v>
      </c>
      <c r="DW93">
        <v>31632900</v>
      </c>
      <c r="DX93" t="s">
        <v>1023</v>
      </c>
      <c r="DY93" t="s">
        <v>1024</v>
      </c>
      <c r="DZ93" t="s">
        <v>883</v>
      </c>
      <c r="EA93" t="s">
        <v>1025</v>
      </c>
      <c r="EB93" s="80">
        <v>44866</v>
      </c>
      <c r="EF93" t="s">
        <v>661</v>
      </c>
      <c r="EG93" t="s">
        <v>728</v>
      </c>
      <c r="EI93" t="s">
        <v>729</v>
      </c>
    </row>
    <row r="94" spans="122:139" ht="10.5" customHeight="1">
      <c r="DR94" t="s">
        <v>1</v>
      </c>
      <c r="DW94">
        <v>28951424</v>
      </c>
      <c r="DX94" t="s">
        <v>1026</v>
      </c>
      <c r="DY94" t="s">
        <v>1027</v>
      </c>
      <c r="DZ94" t="s">
        <v>927</v>
      </c>
      <c r="EA94" t="s">
        <v>1028</v>
      </c>
      <c r="EB94" s="80">
        <v>42097</v>
      </c>
      <c r="EF94" t="s">
        <v>15</v>
      </c>
      <c r="EG94" t="s">
        <v>730</v>
      </c>
      <c r="EI94" t="s">
        <v>729</v>
      </c>
    </row>
    <row r="95" spans="122:139" ht="10.5" customHeight="1">
      <c r="DR95" t="s">
        <v>1</v>
      </c>
      <c r="DW95">
        <v>26539784</v>
      </c>
      <c r="DX95" t="s">
        <v>1029</v>
      </c>
      <c r="DY95" t="s">
        <v>1030</v>
      </c>
      <c r="DZ95" t="s">
        <v>1031</v>
      </c>
      <c r="EA95" t="s">
        <v>1032</v>
      </c>
      <c r="EF95" t="s">
        <v>15</v>
      </c>
      <c r="EG95" t="s">
        <v>730</v>
      </c>
      <c r="EI95" t="s">
        <v>729</v>
      </c>
    </row>
    <row r="96" spans="122:139" ht="10.5" customHeight="1">
      <c r="DR96" t="s">
        <v>1</v>
      </c>
      <c r="DW96">
        <v>26627344</v>
      </c>
      <c r="DX96" t="s">
        <v>1033</v>
      </c>
      <c r="DY96" t="s">
        <v>1034</v>
      </c>
      <c r="DZ96" t="s">
        <v>100</v>
      </c>
      <c r="EA96" t="s">
        <v>1035</v>
      </c>
      <c r="EF96" t="s">
        <v>657</v>
      </c>
      <c r="EG96" t="s">
        <v>755</v>
      </c>
      <c r="EI96" t="s">
        <v>729</v>
      </c>
    </row>
    <row r="97" spans="122:139" ht="10.5" customHeight="1">
      <c r="DR97" t="s">
        <v>1</v>
      </c>
      <c r="DW97">
        <v>26569787</v>
      </c>
      <c r="DX97" t="s">
        <v>1036</v>
      </c>
      <c r="DY97" t="s">
        <v>1037</v>
      </c>
      <c r="DZ97" t="s">
        <v>781</v>
      </c>
      <c r="EA97" t="s">
        <v>1038</v>
      </c>
      <c r="EF97" t="s">
        <v>15</v>
      </c>
      <c r="EG97" t="s">
        <v>730</v>
      </c>
      <c r="EI97" t="s">
        <v>729</v>
      </c>
    </row>
    <row r="98" spans="122:139" ht="10.5" customHeight="1">
      <c r="DR98" t="s">
        <v>1</v>
      </c>
      <c r="DW98">
        <v>28444671</v>
      </c>
      <c r="DX98" t="s">
        <v>1039</v>
      </c>
      <c r="DY98" t="s">
        <v>1040</v>
      </c>
      <c r="DZ98" t="s">
        <v>1041</v>
      </c>
      <c r="EA98" t="s">
        <v>1042</v>
      </c>
      <c r="EB98" s="80">
        <v>41624</v>
      </c>
      <c r="EF98" t="s">
        <v>15</v>
      </c>
      <c r="EG98" t="s">
        <v>730</v>
      </c>
      <c r="EI98" t="s">
        <v>729</v>
      </c>
    </row>
    <row r="99" spans="122:139" ht="10.5" customHeight="1">
      <c r="DR99" t="s">
        <v>1</v>
      </c>
      <c r="DW99">
        <v>31327477</v>
      </c>
      <c r="DX99" t="s">
        <v>1043</v>
      </c>
      <c r="DY99" t="s">
        <v>1044</v>
      </c>
      <c r="DZ99" t="s">
        <v>1045</v>
      </c>
      <c r="EA99" t="s">
        <v>1046</v>
      </c>
      <c r="EB99" s="80">
        <v>43662</v>
      </c>
      <c r="EF99" t="s">
        <v>664</v>
      </c>
      <c r="EG99" t="s">
        <v>751</v>
      </c>
      <c r="EI99" t="s">
        <v>729</v>
      </c>
    </row>
    <row r="100" spans="122:139" ht="10.5" customHeight="1">
      <c r="DR100" t="s">
        <v>1</v>
      </c>
      <c r="DW100">
        <v>31446050</v>
      </c>
      <c r="DX100" t="s">
        <v>1047</v>
      </c>
      <c r="DY100" t="s">
        <v>1048</v>
      </c>
      <c r="DZ100" t="s">
        <v>872</v>
      </c>
      <c r="EA100" t="s">
        <v>1049</v>
      </c>
      <c r="EF100" t="s">
        <v>15</v>
      </c>
      <c r="EG100" t="s">
        <v>730</v>
      </c>
      <c r="EI100" t="s">
        <v>729</v>
      </c>
    </row>
    <row r="101" spans="122:139" ht="10.5" customHeight="1">
      <c r="DR101" t="s">
        <v>1</v>
      </c>
      <c r="DW101">
        <v>27792837</v>
      </c>
      <c r="DX101" t="s">
        <v>1050</v>
      </c>
      <c r="DY101" t="s">
        <v>1051</v>
      </c>
      <c r="DZ101" t="s">
        <v>10</v>
      </c>
      <c r="EA101" t="s">
        <v>1052</v>
      </c>
      <c r="EF101" t="s">
        <v>15</v>
      </c>
      <c r="EG101" t="s">
        <v>730</v>
      </c>
      <c r="EI101" t="s">
        <v>729</v>
      </c>
    </row>
    <row r="102" spans="122:139" ht="10.5" customHeight="1">
      <c r="DR102" t="s">
        <v>1</v>
      </c>
      <c r="DW102">
        <v>28467496</v>
      </c>
      <c r="DX102" t="s">
        <v>1053</v>
      </c>
      <c r="DY102" t="s">
        <v>1054</v>
      </c>
      <c r="DZ102" t="s">
        <v>1055</v>
      </c>
      <c r="EA102" t="s">
        <v>1056</v>
      </c>
      <c r="EF102" t="s">
        <v>15</v>
      </c>
      <c r="EG102" t="s">
        <v>730</v>
      </c>
      <c r="EI102" t="s">
        <v>729</v>
      </c>
    </row>
    <row r="103" spans="122:139" ht="10.5" customHeight="1">
      <c r="DR103" t="s">
        <v>1</v>
      </c>
      <c r="DW103">
        <v>27666778</v>
      </c>
      <c r="DX103" t="s">
        <v>1057</v>
      </c>
      <c r="DY103" t="s">
        <v>1058</v>
      </c>
      <c r="DZ103" t="s">
        <v>1059</v>
      </c>
      <c r="EA103" t="s">
        <v>1060</v>
      </c>
      <c r="EB103" s="80">
        <v>40469</v>
      </c>
      <c r="EF103" t="s">
        <v>664</v>
      </c>
      <c r="EG103" t="s">
        <v>751</v>
      </c>
      <c r="EI103" t="s">
        <v>729</v>
      </c>
    </row>
    <row r="104" spans="122:139" ht="10.5" customHeight="1">
      <c r="DR104" t="s">
        <v>1</v>
      </c>
      <c r="DW104">
        <v>31296940</v>
      </c>
      <c r="DX104" t="s">
        <v>1061</v>
      </c>
      <c r="DY104" t="s">
        <v>1062</v>
      </c>
      <c r="DZ104" t="s">
        <v>1014</v>
      </c>
      <c r="EA104" t="s">
        <v>1063</v>
      </c>
      <c r="EB104" s="80">
        <v>42320</v>
      </c>
      <c r="EF104" t="s">
        <v>663</v>
      </c>
      <c r="EG104" t="s">
        <v>819</v>
      </c>
      <c r="EI104" t="s">
        <v>729</v>
      </c>
    </row>
    <row r="105" spans="122:139" ht="10.5" customHeight="1">
      <c r="DR105" t="s">
        <v>1</v>
      </c>
      <c r="DW105">
        <v>27794389</v>
      </c>
      <c r="DX105" t="s">
        <v>1064</v>
      </c>
      <c r="DY105" t="s">
        <v>1065</v>
      </c>
      <c r="DZ105" t="s">
        <v>822</v>
      </c>
      <c r="EA105" t="s">
        <v>1066</v>
      </c>
      <c r="EF105" t="s">
        <v>15</v>
      </c>
      <c r="EG105" t="s">
        <v>730</v>
      </c>
      <c r="EI105" t="s">
        <v>729</v>
      </c>
    </row>
    <row r="106" spans="122:139" ht="10.5" customHeight="1">
      <c r="DR106" t="s">
        <v>1</v>
      </c>
      <c r="DW106">
        <v>31437010</v>
      </c>
      <c r="DX106" t="s">
        <v>1067</v>
      </c>
      <c r="DY106" t="s">
        <v>1068</v>
      </c>
      <c r="DZ106" t="s">
        <v>801</v>
      </c>
      <c r="EA106" t="s">
        <v>1069</v>
      </c>
      <c r="EF106" t="s">
        <v>665</v>
      </c>
      <c r="EG106" t="s">
        <v>880</v>
      </c>
      <c r="EI106" t="s">
        <v>729</v>
      </c>
    </row>
    <row r="107" spans="122:139" ht="10.5" customHeight="1">
      <c r="DR107" t="s">
        <v>1</v>
      </c>
      <c r="DW107">
        <v>31007428</v>
      </c>
      <c r="DX107" t="s">
        <v>1070</v>
      </c>
      <c r="DY107" t="s">
        <v>1071</v>
      </c>
      <c r="DZ107" t="s">
        <v>745</v>
      </c>
      <c r="EA107" t="s">
        <v>1072</v>
      </c>
      <c r="EB107" s="80">
        <v>43101</v>
      </c>
      <c r="EF107" t="s">
        <v>661</v>
      </c>
      <c r="EG107" t="s">
        <v>728</v>
      </c>
      <c r="EI107" t="s">
        <v>729</v>
      </c>
    </row>
    <row r="108" spans="122:139" ht="10.5" customHeight="1">
      <c r="DR108" t="s">
        <v>1</v>
      </c>
      <c r="DW108">
        <v>31438487</v>
      </c>
      <c r="DX108" t="s">
        <v>1073</v>
      </c>
      <c r="DY108" t="s">
        <v>1074</v>
      </c>
      <c r="DZ108" t="s">
        <v>912</v>
      </c>
      <c r="EA108" t="s">
        <v>1075</v>
      </c>
      <c r="EB108" s="80">
        <v>43831</v>
      </c>
      <c r="EF108" t="s">
        <v>663</v>
      </c>
      <c r="EG108" t="s">
        <v>819</v>
      </c>
      <c r="EI108" t="s">
        <v>729</v>
      </c>
    </row>
    <row r="109" spans="122:139" ht="10.5" customHeight="1">
      <c r="DR109" t="s">
        <v>1</v>
      </c>
      <c r="DW109">
        <v>27271463</v>
      </c>
      <c r="DX109" t="s">
        <v>1076</v>
      </c>
      <c r="DY109" t="s">
        <v>1077</v>
      </c>
      <c r="DZ109" t="s">
        <v>822</v>
      </c>
      <c r="EA109" t="s">
        <v>1078</v>
      </c>
      <c r="EF109" t="s">
        <v>668</v>
      </c>
      <c r="EG109" t="s">
        <v>902</v>
      </c>
      <c r="EI109" t="s">
        <v>729</v>
      </c>
    </row>
    <row r="110" spans="122:139" ht="10.5" customHeight="1">
      <c r="DR110" t="s">
        <v>1</v>
      </c>
      <c r="DW110">
        <v>26792017</v>
      </c>
      <c r="DX110" t="s">
        <v>1079</v>
      </c>
      <c r="DY110" t="s">
        <v>1080</v>
      </c>
      <c r="DZ110" t="s">
        <v>1081</v>
      </c>
      <c r="EA110" t="s">
        <v>1082</v>
      </c>
      <c r="EF110" t="s">
        <v>664</v>
      </c>
      <c r="EG110" t="s">
        <v>751</v>
      </c>
      <c r="EI110" t="s">
        <v>729</v>
      </c>
    </row>
    <row r="111" spans="122:139" ht="10.5" customHeight="1">
      <c r="DR111" t="s">
        <v>1</v>
      </c>
      <c r="DW111">
        <v>31088944</v>
      </c>
      <c r="DX111" t="s">
        <v>1083</v>
      </c>
      <c r="DY111" t="s">
        <v>85</v>
      </c>
      <c r="DZ111" t="s">
        <v>86</v>
      </c>
      <c r="EA111" t="s">
        <v>84</v>
      </c>
      <c r="EB111" s="80">
        <v>43235</v>
      </c>
      <c r="EF111" t="s">
        <v>661</v>
      </c>
      <c r="EG111" t="s">
        <v>728</v>
      </c>
      <c r="EI111" t="s">
        <v>729</v>
      </c>
    </row>
    <row r="112" spans="122:139" ht="10.5" customHeight="1">
      <c r="DR112" t="s">
        <v>1</v>
      </c>
      <c r="DW112">
        <v>31232801</v>
      </c>
      <c r="DX112" t="s">
        <v>1084</v>
      </c>
      <c r="DY112" t="s">
        <v>1085</v>
      </c>
      <c r="DZ112" t="s">
        <v>781</v>
      </c>
      <c r="EA112" t="s">
        <v>1086</v>
      </c>
      <c r="EB112" s="80">
        <v>43459</v>
      </c>
      <c r="EF112" t="s">
        <v>664</v>
      </c>
      <c r="EG112" t="s">
        <v>751</v>
      </c>
      <c r="EI112" t="s">
        <v>729</v>
      </c>
    </row>
    <row r="113" spans="122:139" ht="10.5" customHeight="1">
      <c r="DR113" t="s">
        <v>1</v>
      </c>
      <c r="DW113">
        <v>27604395</v>
      </c>
      <c r="DX113" t="s">
        <v>1087</v>
      </c>
      <c r="DY113" t="s">
        <v>1088</v>
      </c>
      <c r="DZ113" t="s">
        <v>912</v>
      </c>
      <c r="EA113" t="s">
        <v>1089</v>
      </c>
      <c r="EF113" t="s">
        <v>664</v>
      </c>
      <c r="EG113" t="s">
        <v>751</v>
      </c>
      <c r="EI113" t="s">
        <v>729</v>
      </c>
    </row>
    <row r="114" spans="122:139" ht="10.5" customHeight="1">
      <c r="DR114" t="s">
        <v>1</v>
      </c>
      <c r="DW114">
        <v>26832761</v>
      </c>
      <c r="DX114" t="s">
        <v>1090</v>
      </c>
      <c r="DY114" t="s">
        <v>1091</v>
      </c>
      <c r="DZ114" t="s">
        <v>1092</v>
      </c>
      <c r="EA114" t="s">
        <v>1093</v>
      </c>
      <c r="EF114" t="s">
        <v>15</v>
      </c>
      <c r="EG114" t="s">
        <v>730</v>
      </c>
      <c r="EI114" t="s">
        <v>729</v>
      </c>
    </row>
    <row r="115" spans="122:139" ht="10.5" customHeight="1">
      <c r="DR115" t="s">
        <v>1</v>
      </c>
      <c r="DW115">
        <v>26322570</v>
      </c>
      <c r="DX115" t="s">
        <v>1094</v>
      </c>
      <c r="DY115" t="s">
        <v>1095</v>
      </c>
      <c r="DZ115" t="s">
        <v>1096</v>
      </c>
      <c r="EA115" t="s">
        <v>1097</v>
      </c>
      <c r="EB115" s="80">
        <v>39071</v>
      </c>
      <c r="EF115" t="s">
        <v>15</v>
      </c>
      <c r="EG115" t="s">
        <v>730</v>
      </c>
      <c r="EI115" t="s">
        <v>729</v>
      </c>
    </row>
    <row r="116" spans="122:139" ht="10.5" customHeight="1">
      <c r="DR116" t="s">
        <v>1</v>
      </c>
      <c r="DW116">
        <v>31652178</v>
      </c>
      <c r="DX116" t="s">
        <v>1098</v>
      </c>
      <c r="DY116" t="s">
        <v>1099</v>
      </c>
      <c r="DZ116" t="s">
        <v>1100</v>
      </c>
      <c r="EA116" t="s">
        <v>1101</v>
      </c>
      <c r="EF116" t="s">
        <v>665</v>
      </c>
      <c r="EG116" t="s">
        <v>880</v>
      </c>
      <c r="EI116" t="s">
        <v>937</v>
      </c>
    </row>
    <row r="117" spans="122:139" ht="10.5" customHeight="1">
      <c r="DR117" t="s">
        <v>1</v>
      </c>
      <c r="DW117">
        <v>30906887</v>
      </c>
      <c r="DX117" t="s">
        <v>1102</v>
      </c>
      <c r="DY117" t="s">
        <v>1103</v>
      </c>
      <c r="DZ117" t="s">
        <v>1100</v>
      </c>
      <c r="EA117" t="s">
        <v>1104</v>
      </c>
      <c r="EF117" t="s">
        <v>664</v>
      </c>
      <c r="EG117" t="s">
        <v>751</v>
      </c>
      <c r="EI117" t="s">
        <v>729</v>
      </c>
    </row>
    <row r="118" spans="122:139" ht="10.5" customHeight="1">
      <c r="DR118" t="s">
        <v>1</v>
      </c>
      <c r="DW118">
        <v>26353692</v>
      </c>
      <c r="DX118" t="s">
        <v>1105</v>
      </c>
      <c r="DY118" t="s">
        <v>1106</v>
      </c>
      <c r="DZ118" t="s">
        <v>1107</v>
      </c>
      <c r="EA118" t="s">
        <v>1108</v>
      </c>
      <c r="EF118" t="s">
        <v>15</v>
      </c>
      <c r="EG118" t="s">
        <v>730</v>
      </c>
      <c r="EI118" t="s">
        <v>729</v>
      </c>
    </row>
    <row r="119" spans="122:139" ht="10.5" customHeight="1">
      <c r="DR119" t="s">
        <v>1</v>
      </c>
      <c r="DW119">
        <v>26322828</v>
      </c>
      <c r="DX119" t="s">
        <v>1109</v>
      </c>
      <c r="DY119" t="s">
        <v>1110</v>
      </c>
      <c r="DZ119" t="s">
        <v>1111</v>
      </c>
      <c r="EA119" t="s">
        <v>1112</v>
      </c>
      <c r="EF119" t="s">
        <v>15</v>
      </c>
      <c r="EG119" t="s">
        <v>730</v>
      </c>
      <c r="EI119" t="s">
        <v>729</v>
      </c>
    </row>
    <row r="120" spans="122:139" ht="10.5" customHeight="1">
      <c r="DR120" t="s">
        <v>1</v>
      </c>
      <c r="DW120">
        <v>26643263</v>
      </c>
      <c r="DX120" t="s">
        <v>1113</v>
      </c>
      <c r="DY120" t="s">
        <v>825</v>
      </c>
      <c r="DZ120" t="s">
        <v>1114</v>
      </c>
      <c r="EA120" t="s">
        <v>827</v>
      </c>
      <c r="EF120" t="s">
        <v>15</v>
      </c>
      <c r="EG120" t="s">
        <v>730</v>
      </c>
      <c r="EI120" t="s">
        <v>729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FFCC99"/>
  </sheetPr>
  <dimension ref="A1:F896"/>
  <sheetViews>
    <sheetView showGridLines="0" zoomScale="80" workbookViewId="0"/>
  </sheetViews>
  <sheetFormatPr defaultRowHeight="10.5" customHeight="1"/>
  <cols>
    <col min="1" max="1" width="28.5703125" customWidth="1"/>
    <col min="2" max="2" width="34.28515625" customWidth="1"/>
    <col min="3" max="3" width="10" customWidth="1"/>
    <col min="4" max="4" width="21.42578125" customWidth="1"/>
    <col min="5" max="5" width="28.5703125" customWidth="1"/>
    <col min="6" max="6" width="17.140625" customWidth="1"/>
  </cols>
  <sheetData>
    <row r="1" spans="1:6" ht="11.25" customHeight="1">
      <c r="A1" t="s">
        <v>1115</v>
      </c>
      <c r="B1" t="s">
        <v>1116</v>
      </c>
      <c r="C1" t="s">
        <v>20</v>
      </c>
      <c r="D1" t="s">
        <v>1117</v>
      </c>
      <c r="E1" t="s">
        <v>17</v>
      </c>
      <c r="F1" t="s">
        <v>1118</v>
      </c>
    </row>
    <row r="2" spans="1:6" ht="10.5" customHeight="1">
      <c r="A2" t="s">
        <v>1119</v>
      </c>
      <c r="B2" t="s">
        <v>1119</v>
      </c>
      <c r="C2" t="s">
        <v>1120</v>
      </c>
      <c r="D2" t="s">
        <v>1121</v>
      </c>
      <c r="E2" t="s">
        <v>1119</v>
      </c>
      <c r="F2" t="s">
        <v>1122</v>
      </c>
    </row>
    <row r="3" spans="1:6" ht="10.5" customHeight="1">
      <c r="A3" t="s">
        <v>1119</v>
      </c>
      <c r="B3" t="s">
        <v>1123</v>
      </c>
      <c r="C3" t="s">
        <v>1124</v>
      </c>
      <c r="D3" t="s">
        <v>1125</v>
      </c>
      <c r="E3" t="s">
        <v>1126</v>
      </c>
      <c r="F3" t="s">
        <v>1127</v>
      </c>
    </row>
    <row r="4" spans="1:6" ht="10.5" customHeight="1">
      <c r="A4" t="s">
        <v>1119</v>
      </c>
      <c r="B4" t="s">
        <v>1128</v>
      </c>
      <c r="C4" t="s">
        <v>1129</v>
      </c>
      <c r="D4" t="s">
        <v>1125</v>
      </c>
      <c r="E4" t="s">
        <v>1130</v>
      </c>
      <c r="F4" t="s">
        <v>1131</v>
      </c>
    </row>
    <row r="5" spans="1:6" ht="10.5" customHeight="1">
      <c r="A5" t="s">
        <v>1119</v>
      </c>
      <c r="B5" t="s">
        <v>1132</v>
      </c>
      <c r="C5" t="s">
        <v>1133</v>
      </c>
      <c r="D5" t="s">
        <v>1125</v>
      </c>
      <c r="E5" t="s">
        <v>1134</v>
      </c>
      <c r="F5" t="s">
        <v>1135</v>
      </c>
    </row>
    <row r="6" spans="1:6" ht="10.5" customHeight="1">
      <c r="A6" t="s">
        <v>1119</v>
      </c>
      <c r="B6" t="s">
        <v>1136</v>
      </c>
      <c r="C6" t="s">
        <v>1137</v>
      </c>
      <c r="D6" t="s">
        <v>1125</v>
      </c>
      <c r="E6" t="s">
        <v>1138</v>
      </c>
      <c r="F6" t="s">
        <v>1139</v>
      </c>
    </row>
    <row r="7" spans="1:6" ht="10.5" customHeight="1">
      <c r="A7" t="s">
        <v>1119</v>
      </c>
      <c r="B7" t="s">
        <v>1140</v>
      </c>
      <c r="C7" t="s">
        <v>1141</v>
      </c>
      <c r="D7" t="s">
        <v>1125</v>
      </c>
      <c r="E7" t="s">
        <v>1142</v>
      </c>
      <c r="F7" t="s">
        <v>1143</v>
      </c>
    </row>
    <row r="8" spans="1:6" ht="10.5" customHeight="1">
      <c r="A8" t="s">
        <v>1119</v>
      </c>
      <c r="B8" t="s">
        <v>1144</v>
      </c>
      <c r="C8" t="s">
        <v>1145</v>
      </c>
      <c r="D8" t="s">
        <v>1125</v>
      </c>
      <c r="E8" t="s">
        <v>1146</v>
      </c>
      <c r="F8" t="s">
        <v>1147</v>
      </c>
    </row>
    <row r="9" spans="1:6" ht="10.5" customHeight="1">
      <c r="A9" t="s">
        <v>1119</v>
      </c>
      <c r="B9" t="s">
        <v>1148</v>
      </c>
      <c r="C9" t="s">
        <v>1149</v>
      </c>
      <c r="D9" t="s">
        <v>1125</v>
      </c>
      <c r="E9" t="s">
        <v>1150</v>
      </c>
      <c r="F9" t="s">
        <v>1151</v>
      </c>
    </row>
    <row r="10" spans="1:6" ht="10.5" customHeight="1">
      <c r="A10" t="s">
        <v>1119</v>
      </c>
      <c r="B10" t="s">
        <v>1152</v>
      </c>
      <c r="C10" t="s">
        <v>1153</v>
      </c>
      <c r="D10" t="s">
        <v>1125</v>
      </c>
      <c r="E10" t="s">
        <v>1154</v>
      </c>
      <c r="F10" t="s">
        <v>1155</v>
      </c>
    </row>
    <row r="11" spans="1:6" ht="10.5" customHeight="1">
      <c r="A11" t="s">
        <v>1119</v>
      </c>
      <c r="B11" t="s">
        <v>1156</v>
      </c>
      <c r="C11" t="s">
        <v>1157</v>
      </c>
      <c r="D11" t="s">
        <v>1125</v>
      </c>
      <c r="E11" t="s">
        <v>1158</v>
      </c>
      <c r="F11" t="s">
        <v>1159</v>
      </c>
    </row>
    <row r="12" spans="1:6" ht="10.5" customHeight="1">
      <c r="A12" t="s">
        <v>1119</v>
      </c>
      <c r="B12" t="s">
        <v>1160</v>
      </c>
      <c r="C12" t="s">
        <v>1161</v>
      </c>
      <c r="D12" t="s">
        <v>1125</v>
      </c>
      <c r="E12" t="s">
        <v>1162</v>
      </c>
      <c r="F12" t="s">
        <v>1163</v>
      </c>
    </row>
    <row r="13" spans="1:6" ht="10.5" customHeight="1">
      <c r="A13" t="s">
        <v>1119</v>
      </c>
      <c r="B13" t="s">
        <v>1164</v>
      </c>
      <c r="C13" t="s">
        <v>1165</v>
      </c>
      <c r="D13" t="s">
        <v>1125</v>
      </c>
      <c r="E13" t="s">
        <v>1166</v>
      </c>
      <c r="F13" t="s">
        <v>1167</v>
      </c>
    </row>
    <row r="14" spans="1:6" ht="10.5" customHeight="1">
      <c r="A14" t="s">
        <v>1119</v>
      </c>
      <c r="B14" t="s">
        <v>1168</v>
      </c>
      <c r="C14" t="s">
        <v>1169</v>
      </c>
      <c r="D14" t="s">
        <v>1125</v>
      </c>
      <c r="E14" t="s">
        <v>1170</v>
      </c>
      <c r="F14" t="s">
        <v>1171</v>
      </c>
    </row>
    <row r="15" spans="1:6" ht="10.5" customHeight="1">
      <c r="A15" t="s">
        <v>1119</v>
      </c>
      <c r="B15" t="s">
        <v>1172</v>
      </c>
      <c r="C15" t="s">
        <v>1173</v>
      </c>
      <c r="D15" t="s">
        <v>1125</v>
      </c>
      <c r="E15" t="s">
        <v>1174</v>
      </c>
      <c r="F15" t="s">
        <v>1175</v>
      </c>
    </row>
    <row r="16" spans="1:6" ht="10.5" customHeight="1">
      <c r="A16" t="s">
        <v>1119</v>
      </c>
      <c r="B16" t="s">
        <v>1176</v>
      </c>
      <c r="C16" t="s">
        <v>1177</v>
      </c>
      <c r="D16" t="s">
        <v>1125</v>
      </c>
      <c r="E16" t="s">
        <v>1178</v>
      </c>
      <c r="F16" t="s">
        <v>1179</v>
      </c>
    </row>
    <row r="17" spans="1:6" ht="10.5" customHeight="1">
      <c r="A17" t="s">
        <v>1119</v>
      </c>
      <c r="B17" t="s">
        <v>1180</v>
      </c>
      <c r="C17" t="s">
        <v>1181</v>
      </c>
      <c r="D17" t="s">
        <v>1125</v>
      </c>
      <c r="E17" t="s">
        <v>1182</v>
      </c>
      <c r="F17" t="s">
        <v>1183</v>
      </c>
    </row>
    <row r="18" spans="1:6" ht="10.5" customHeight="1">
      <c r="A18" t="s">
        <v>1126</v>
      </c>
      <c r="B18" t="s">
        <v>1184</v>
      </c>
      <c r="C18" t="s">
        <v>1185</v>
      </c>
      <c r="D18" t="s">
        <v>1125</v>
      </c>
      <c r="E18" t="s">
        <v>1186</v>
      </c>
      <c r="F18" t="s">
        <v>1187</v>
      </c>
    </row>
    <row r="19" spans="1:6" ht="10.5" customHeight="1">
      <c r="A19" t="s">
        <v>1126</v>
      </c>
      <c r="B19" t="s">
        <v>1188</v>
      </c>
      <c r="C19" t="s">
        <v>1189</v>
      </c>
      <c r="D19" t="s">
        <v>1125</v>
      </c>
      <c r="E19" t="s">
        <v>1190</v>
      </c>
      <c r="F19" t="s">
        <v>1191</v>
      </c>
    </row>
    <row r="20" spans="1:6" ht="10.5" customHeight="1">
      <c r="A20" t="s">
        <v>1126</v>
      </c>
      <c r="B20" t="s">
        <v>1126</v>
      </c>
      <c r="C20" t="s">
        <v>1192</v>
      </c>
      <c r="D20" t="s">
        <v>1121</v>
      </c>
      <c r="E20" t="s">
        <v>1193</v>
      </c>
      <c r="F20" t="s">
        <v>1194</v>
      </c>
    </row>
    <row r="21" spans="1:6" ht="10.5" customHeight="1">
      <c r="A21" t="s">
        <v>1126</v>
      </c>
      <c r="B21" t="s">
        <v>1195</v>
      </c>
      <c r="C21" t="s">
        <v>1196</v>
      </c>
      <c r="D21" t="s">
        <v>1125</v>
      </c>
      <c r="E21" t="s">
        <v>1197</v>
      </c>
      <c r="F21" t="s">
        <v>1198</v>
      </c>
    </row>
    <row r="22" spans="1:6" ht="10.5" customHeight="1">
      <c r="A22" t="s">
        <v>1126</v>
      </c>
      <c r="B22" t="s">
        <v>1199</v>
      </c>
      <c r="C22" t="s">
        <v>1200</v>
      </c>
      <c r="D22" t="s">
        <v>1125</v>
      </c>
      <c r="E22" t="s">
        <v>1201</v>
      </c>
      <c r="F22" t="s">
        <v>1202</v>
      </c>
    </row>
    <row r="23" spans="1:6" ht="10.5" customHeight="1">
      <c r="A23" t="s">
        <v>1126</v>
      </c>
      <c r="B23" t="s">
        <v>1203</v>
      </c>
      <c r="C23" t="s">
        <v>1204</v>
      </c>
      <c r="D23" t="s">
        <v>1125</v>
      </c>
      <c r="E23" t="s">
        <v>1205</v>
      </c>
      <c r="F23" t="s">
        <v>1206</v>
      </c>
    </row>
    <row r="24" spans="1:6" ht="10.5" customHeight="1">
      <c r="A24" t="s">
        <v>1126</v>
      </c>
      <c r="B24" t="s">
        <v>1207</v>
      </c>
      <c r="C24" t="s">
        <v>1208</v>
      </c>
      <c r="D24" t="s">
        <v>1125</v>
      </c>
      <c r="E24" t="s">
        <v>1209</v>
      </c>
      <c r="F24" t="s">
        <v>1210</v>
      </c>
    </row>
    <row r="25" spans="1:6" ht="10.5" customHeight="1">
      <c r="A25" t="s">
        <v>1126</v>
      </c>
      <c r="B25" t="s">
        <v>1211</v>
      </c>
      <c r="C25" t="s">
        <v>1212</v>
      </c>
      <c r="D25" t="s">
        <v>1125</v>
      </c>
      <c r="E25" t="s">
        <v>1213</v>
      </c>
      <c r="F25" t="s">
        <v>1214</v>
      </c>
    </row>
    <row r="26" spans="1:6" ht="10.5" customHeight="1">
      <c r="A26" t="s">
        <v>1126</v>
      </c>
      <c r="B26" t="s">
        <v>1215</v>
      </c>
      <c r="C26" t="s">
        <v>1216</v>
      </c>
      <c r="D26" t="s">
        <v>1125</v>
      </c>
      <c r="E26" t="s">
        <v>1217</v>
      </c>
      <c r="F26" t="s">
        <v>1218</v>
      </c>
    </row>
    <row r="27" spans="1:6" ht="10.5" customHeight="1">
      <c r="A27" t="s">
        <v>1126</v>
      </c>
      <c r="B27" t="s">
        <v>1219</v>
      </c>
      <c r="C27" t="s">
        <v>1220</v>
      </c>
      <c r="D27" t="s">
        <v>1125</v>
      </c>
      <c r="E27" t="s">
        <v>1221</v>
      </c>
      <c r="F27" t="s">
        <v>1222</v>
      </c>
    </row>
    <row r="28" spans="1:6" ht="10.5" customHeight="1">
      <c r="A28" t="s">
        <v>1126</v>
      </c>
      <c r="B28" t="s">
        <v>1223</v>
      </c>
      <c r="C28" t="s">
        <v>1224</v>
      </c>
      <c r="D28" t="s">
        <v>1125</v>
      </c>
      <c r="E28" t="s">
        <v>18</v>
      </c>
      <c r="F28" t="s">
        <v>1225</v>
      </c>
    </row>
    <row r="29" spans="1:6" ht="10.5" customHeight="1">
      <c r="A29" t="s">
        <v>1126</v>
      </c>
      <c r="B29" t="s">
        <v>1226</v>
      </c>
      <c r="C29" t="s">
        <v>1227</v>
      </c>
      <c r="D29" t="s">
        <v>1125</v>
      </c>
      <c r="E29" t="s">
        <v>1228</v>
      </c>
      <c r="F29" t="s">
        <v>1229</v>
      </c>
    </row>
    <row r="30" spans="1:6" ht="10.5" customHeight="1">
      <c r="A30" t="s">
        <v>1126</v>
      </c>
      <c r="B30" t="s">
        <v>1230</v>
      </c>
      <c r="C30" t="s">
        <v>1231</v>
      </c>
      <c r="D30" t="s">
        <v>1125</v>
      </c>
      <c r="E30" t="s">
        <v>1232</v>
      </c>
      <c r="F30" t="s">
        <v>1233</v>
      </c>
    </row>
    <row r="31" spans="1:6" ht="10.5" customHeight="1">
      <c r="A31" t="s">
        <v>1126</v>
      </c>
      <c r="B31" t="s">
        <v>1234</v>
      </c>
      <c r="C31" t="s">
        <v>1235</v>
      </c>
      <c r="D31" t="s">
        <v>1125</v>
      </c>
      <c r="E31" t="s">
        <v>1236</v>
      </c>
      <c r="F31" t="s">
        <v>1237</v>
      </c>
    </row>
    <row r="32" spans="1:6" ht="10.5" customHeight="1">
      <c r="A32" t="s">
        <v>1126</v>
      </c>
      <c r="B32" t="s">
        <v>1238</v>
      </c>
      <c r="C32" t="s">
        <v>1239</v>
      </c>
      <c r="D32" t="s">
        <v>1125</v>
      </c>
      <c r="E32" t="s">
        <v>1240</v>
      </c>
      <c r="F32" t="s">
        <v>1241</v>
      </c>
    </row>
    <row r="33" spans="1:6" ht="10.5" customHeight="1">
      <c r="A33" t="s">
        <v>1126</v>
      </c>
      <c r="B33" t="s">
        <v>1242</v>
      </c>
      <c r="C33" t="s">
        <v>1243</v>
      </c>
      <c r="D33" t="s">
        <v>1125</v>
      </c>
      <c r="E33" t="s">
        <v>1244</v>
      </c>
      <c r="F33" t="s">
        <v>1245</v>
      </c>
    </row>
    <row r="34" spans="1:6" ht="10.5" customHeight="1">
      <c r="A34" t="s">
        <v>1126</v>
      </c>
      <c r="B34" t="s">
        <v>1246</v>
      </c>
      <c r="C34" t="s">
        <v>1247</v>
      </c>
      <c r="D34" t="s">
        <v>1125</v>
      </c>
      <c r="E34" t="s">
        <v>1248</v>
      </c>
      <c r="F34" t="s">
        <v>1249</v>
      </c>
    </row>
    <row r="35" spans="1:6" ht="10.5" customHeight="1">
      <c r="A35" t="s">
        <v>1126</v>
      </c>
      <c r="B35" t="s">
        <v>1250</v>
      </c>
      <c r="C35" t="s">
        <v>1251</v>
      </c>
      <c r="D35" t="s">
        <v>1125</v>
      </c>
      <c r="E35" t="s">
        <v>1252</v>
      </c>
      <c r="F35" t="s">
        <v>1253</v>
      </c>
    </row>
    <row r="36" spans="1:6" ht="10.5" customHeight="1">
      <c r="A36" t="s">
        <v>1126</v>
      </c>
      <c r="B36" t="s">
        <v>1254</v>
      </c>
      <c r="C36" t="s">
        <v>1255</v>
      </c>
      <c r="D36" t="s">
        <v>1125</v>
      </c>
      <c r="E36" t="s">
        <v>1256</v>
      </c>
      <c r="F36" t="s">
        <v>1257</v>
      </c>
    </row>
    <row r="37" spans="1:6" ht="10.5" customHeight="1">
      <c r="A37" t="s">
        <v>1126</v>
      </c>
      <c r="B37" t="s">
        <v>1258</v>
      </c>
      <c r="C37" t="s">
        <v>1259</v>
      </c>
      <c r="D37" t="s">
        <v>1125</v>
      </c>
      <c r="E37" t="s">
        <v>1260</v>
      </c>
      <c r="F37" t="s">
        <v>1261</v>
      </c>
    </row>
    <row r="38" spans="1:6" ht="10.5" customHeight="1">
      <c r="A38" t="s">
        <v>1126</v>
      </c>
      <c r="B38" t="s">
        <v>1262</v>
      </c>
      <c r="C38" t="s">
        <v>1263</v>
      </c>
      <c r="D38" t="s">
        <v>1125</v>
      </c>
      <c r="E38" t="s">
        <v>1264</v>
      </c>
      <c r="F38" t="s">
        <v>1265</v>
      </c>
    </row>
    <row r="39" spans="1:6" ht="10.5" customHeight="1">
      <c r="A39" t="s">
        <v>1130</v>
      </c>
      <c r="B39" t="s">
        <v>1266</v>
      </c>
      <c r="C39" t="s">
        <v>1267</v>
      </c>
      <c r="D39" t="s">
        <v>1125</v>
      </c>
      <c r="E39" t="s">
        <v>1268</v>
      </c>
      <c r="F39" t="s">
        <v>1269</v>
      </c>
    </row>
    <row r="40" spans="1:6" ht="10.5" customHeight="1">
      <c r="A40" t="s">
        <v>1130</v>
      </c>
      <c r="B40" t="s">
        <v>1270</v>
      </c>
      <c r="C40" t="s">
        <v>1271</v>
      </c>
      <c r="D40" t="s">
        <v>1125</v>
      </c>
      <c r="E40" t="s">
        <v>1272</v>
      </c>
      <c r="F40" t="s">
        <v>1273</v>
      </c>
    </row>
    <row r="41" spans="1:6" ht="10.5" customHeight="1">
      <c r="A41" t="s">
        <v>1130</v>
      </c>
      <c r="B41" t="s">
        <v>1130</v>
      </c>
      <c r="C41" t="s">
        <v>1274</v>
      </c>
      <c r="D41" t="s">
        <v>1121</v>
      </c>
      <c r="E41" t="s">
        <v>1275</v>
      </c>
      <c r="F41" t="s">
        <v>1276</v>
      </c>
    </row>
    <row r="42" spans="1:6" ht="10.5" customHeight="1">
      <c r="A42" t="s">
        <v>1130</v>
      </c>
      <c r="B42" t="s">
        <v>1277</v>
      </c>
      <c r="C42" t="s">
        <v>1278</v>
      </c>
      <c r="D42" t="s">
        <v>1125</v>
      </c>
      <c r="E42" t="s">
        <v>1279</v>
      </c>
      <c r="F42" t="s">
        <v>1280</v>
      </c>
    </row>
    <row r="43" spans="1:6" ht="10.5" customHeight="1">
      <c r="A43" t="s">
        <v>1130</v>
      </c>
      <c r="B43" t="s">
        <v>1281</v>
      </c>
      <c r="C43" t="s">
        <v>1282</v>
      </c>
      <c r="D43" t="s">
        <v>1125</v>
      </c>
      <c r="E43" t="s">
        <v>1283</v>
      </c>
      <c r="F43" t="s">
        <v>1284</v>
      </c>
    </row>
    <row r="44" spans="1:6" ht="10.5" customHeight="1">
      <c r="A44" t="s">
        <v>1130</v>
      </c>
      <c r="B44" t="s">
        <v>1285</v>
      </c>
      <c r="C44" t="s">
        <v>1286</v>
      </c>
      <c r="D44" t="s">
        <v>1125</v>
      </c>
      <c r="E44" t="s">
        <v>1287</v>
      </c>
      <c r="F44" t="s">
        <v>1288</v>
      </c>
    </row>
    <row r="45" spans="1:6" ht="10.5" customHeight="1">
      <c r="A45" t="s">
        <v>1130</v>
      </c>
      <c r="B45" t="s">
        <v>1289</v>
      </c>
      <c r="C45" t="s">
        <v>1290</v>
      </c>
      <c r="D45" t="s">
        <v>1125</v>
      </c>
      <c r="E45" t="s">
        <v>1291</v>
      </c>
      <c r="F45" t="s">
        <v>1292</v>
      </c>
    </row>
    <row r="46" spans="1:6" ht="10.5" customHeight="1">
      <c r="A46" t="s">
        <v>1130</v>
      </c>
      <c r="B46" t="s">
        <v>1293</v>
      </c>
      <c r="C46" t="s">
        <v>1294</v>
      </c>
      <c r="D46" t="s">
        <v>1125</v>
      </c>
      <c r="E46" t="s">
        <v>1295</v>
      </c>
      <c r="F46" t="s">
        <v>1296</v>
      </c>
    </row>
    <row r="47" spans="1:6" ht="10.5" customHeight="1">
      <c r="A47" t="s">
        <v>1130</v>
      </c>
      <c r="B47" t="s">
        <v>1297</v>
      </c>
      <c r="C47" t="s">
        <v>1298</v>
      </c>
      <c r="D47" t="s">
        <v>1125</v>
      </c>
      <c r="E47" t="s">
        <v>1299</v>
      </c>
      <c r="F47" t="s">
        <v>1300</v>
      </c>
    </row>
    <row r="48" spans="1:6" ht="10.5" customHeight="1">
      <c r="A48" t="s">
        <v>1130</v>
      </c>
      <c r="B48" t="s">
        <v>1301</v>
      </c>
      <c r="C48" t="s">
        <v>1302</v>
      </c>
      <c r="D48" t="s">
        <v>1125</v>
      </c>
      <c r="E48" t="s">
        <v>1303</v>
      </c>
      <c r="F48" t="s">
        <v>1304</v>
      </c>
    </row>
    <row r="49" spans="1:6" ht="10.5" customHeight="1">
      <c r="A49" t="s">
        <v>1130</v>
      </c>
      <c r="B49" t="s">
        <v>1305</v>
      </c>
      <c r="C49" t="s">
        <v>1306</v>
      </c>
      <c r="D49" t="s">
        <v>1125</v>
      </c>
      <c r="E49" t="s">
        <v>1307</v>
      </c>
      <c r="F49" t="s">
        <v>1308</v>
      </c>
    </row>
    <row r="50" spans="1:6" ht="10.5" customHeight="1">
      <c r="A50" t="s">
        <v>1130</v>
      </c>
      <c r="B50" t="s">
        <v>1309</v>
      </c>
      <c r="C50" t="s">
        <v>1310</v>
      </c>
      <c r="D50" t="s">
        <v>1125</v>
      </c>
      <c r="E50" t="s">
        <v>1311</v>
      </c>
      <c r="F50" t="s">
        <v>1312</v>
      </c>
    </row>
    <row r="51" spans="1:6" ht="10.5" customHeight="1">
      <c r="A51" t="s">
        <v>1130</v>
      </c>
      <c r="B51" t="s">
        <v>1313</v>
      </c>
      <c r="C51" t="s">
        <v>1314</v>
      </c>
      <c r="D51" t="s">
        <v>1125</v>
      </c>
      <c r="E51" t="s">
        <v>1315</v>
      </c>
      <c r="F51" t="s">
        <v>1316</v>
      </c>
    </row>
    <row r="52" spans="1:6" ht="10.5" customHeight="1">
      <c r="A52" t="s">
        <v>1134</v>
      </c>
      <c r="B52" t="s">
        <v>1317</v>
      </c>
      <c r="C52" t="s">
        <v>1318</v>
      </c>
      <c r="D52" t="s">
        <v>1125</v>
      </c>
      <c r="E52" t="s">
        <v>1319</v>
      </c>
      <c r="F52" t="s">
        <v>1320</v>
      </c>
    </row>
    <row r="53" spans="1:6" ht="10.5" customHeight="1">
      <c r="A53" t="s">
        <v>1134</v>
      </c>
      <c r="B53" t="s">
        <v>1134</v>
      </c>
      <c r="C53" t="s">
        <v>1321</v>
      </c>
      <c r="D53" t="s">
        <v>1121</v>
      </c>
      <c r="E53" t="s">
        <v>1322</v>
      </c>
      <c r="F53" t="s">
        <v>1323</v>
      </c>
    </row>
    <row r="54" spans="1:6" ht="10.5" customHeight="1">
      <c r="A54" t="s">
        <v>1134</v>
      </c>
      <c r="B54" t="s">
        <v>1324</v>
      </c>
      <c r="C54" t="s">
        <v>1325</v>
      </c>
      <c r="D54" t="s">
        <v>1125</v>
      </c>
      <c r="E54" t="s">
        <v>1326</v>
      </c>
      <c r="F54" t="s">
        <v>1327</v>
      </c>
    </row>
    <row r="55" spans="1:6" ht="10.5" customHeight="1">
      <c r="A55" t="s">
        <v>1134</v>
      </c>
      <c r="B55" t="s">
        <v>1328</v>
      </c>
      <c r="C55" t="s">
        <v>1329</v>
      </c>
      <c r="D55" t="s">
        <v>1125</v>
      </c>
      <c r="E55" t="s">
        <v>1330</v>
      </c>
      <c r="F55" t="s">
        <v>1331</v>
      </c>
    </row>
    <row r="56" spans="1:6" ht="10.5" customHeight="1">
      <c r="A56" t="s">
        <v>1134</v>
      </c>
      <c r="B56" t="s">
        <v>1332</v>
      </c>
      <c r="C56" t="s">
        <v>1333</v>
      </c>
      <c r="D56" t="s">
        <v>1125</v>
      </c>
      <c r="E56" t="s">
        <v>1334</v>
      </c>
      <c r="F56" t="s">
        <v>1335</v>
      </c>
    </row>
    <row r="57" spans="1:6" ht="10.5" customHeight="1">
      <c r="A57" t="s">
        <v>1134</v>
      </c>
      <c r="B57" t="s">
        <v>1336</v>
      </c>
      <c r="C57" t="s">
        <v>1337</v>
      </c>
      <c r="D57" t="s">
        <v>1125</v>
      </c>
      <c r="E57" t="s">
        <v>1338</v>
      </c>
      <c r="F57" t="s">
        <v>1339</v>
      </c>
    </row>
    <row r="58" spans="1:6" ht="10.5" customHeight="1">
      <c r="A58" t="s">
        <v>1134</v>
      </c>
      <c r="B58" t="s">
        <v>1340</v>
      </c>
      <c r="C58" t="s">
        <v>1341</v>
      </c>
      <c r="D58" t="s">
        <v>1125</v>
      </c>
      <c r="E58" t="s">
        <v>1342</v>
      </c>
      <c r="F58" t="s">
        <v>1343</v>
      </c>
    </row>
    <row r="59" spans="1:6" ht="10.5" customHeight="1">
      <c r="A59" t="s">
        <v>1134</v>
      </c>
      <c r="B59" t="s">
        <v>1344</v>
      </c>
      <c r="C59" t="s">
        <v>1345</v>
      </c>
      <c r="D59" t="s">
        <v>1125</v>
      </c>
      <c r="E59" t="s">
        <v>1346</v>
      </c>
      <c r="F59" t="s">
        <v>1347</v>
      </c>
    </row>
    <row r="60" spans="1:6" ht="10.5" customHeight="1">
      <c r="A60" t="s">
        <v>1134</v>
      </c>
      <c r="B60" t="s">
        <v>1348</v>
      </c>
      <c r="C60" t="s">
        <v>1349</v>
      </c>
      <c r="D60" t="s">
        <v>1125</v>
      </c>
      <c r="E60" t="s">
        <v>1350</v>
      </c>
      <c r="F60" t="s">
        <v>1351</v>
      </c>
    </row>
    <row r="61" spans="1:6" ht="10.5" customHeight="1">
      <c r="A61" t="s">
        <v>1134</v>
      </c>
      <c r="B61" t="s">
        <v>1352</v>
      </c>
      <c r="C61" t="s">
        <v>1353</v>
      </c>
      <c r="D61" t="s">
        <v>1125</v>
      </c>
      <c r="E61" t="s">
        <v>1354</v>
      </c>
      <c r="F61" t="s">
        <v>1355</v>
      </c>
    </row>
    <row r="62" spans="1:6" ht="10.5" customHeight="1">
      <c r="A62" t="s">
        <v>1134</v>
      </c>
      <c r="B62" t="s">
        <v>1356</v>
      </c>
      <c r="C62" t="s">
        <v>1357</v>
      </c>
      <c r="D62" t="s">
        <v>1125</v>
      </c>
      <c r="E62" t="s">
        <v>1358</v>
      </c>
      <c r="F62" t="s">
        <v>1359</v>
      </c>
    </row>
    <row r="63" spans="1:6" ht="10.5" customHeight="1">
      <c r="A63" t="s">
        <v>1134</v>
      </c>
      <c r="B63" t="s">
        <v>1360</v>
      </c>
      <c r="C63" t="s">
        <v>1361</v>
      </c>
      <c r="D63" t="s">
        <v>1125</v>
      </c>
      <c r="E63" t="s">
        <v>1362</v>
      </c>
      <c r="F63" t="s">
        <v>1363</v>
      </c>
    </row>
    <row r="64" spans="1:6" ht="10.5" customHeight="1">
      <c r="A64" t="s">
        <v>1134</v>
      </c>
      <c r="B64" t="s">
        <v>1364</v>
      </c>
      <c r="C64" t="s">
        <v>1365</v>
      </c>
      <c r="D64" t="s">
        <v>1125</v>
      </c>
      <c r="E64" t="s">
        <v>1366</v>
      </c>
      <c r="F64" t="s">
        <v>1367</v>
      </c>
    </row>
    <row r="65" spans="1:4" ht="10.5" customHeight="1">
      <c r="A65" t="s">
        <v>1134</v>
      </c>
      <c r="B65" t="s">
        <v>1368</v>
      </c>
      <c r="C65" t="s">
        <v>1369</v>
      </c>
      <c r="D65" t="s">
        <v>1125</v>
      </c>
    </row>
    <row r="66" spans="1:4" ht="10.5" customHeight="1">
      <c r="A66" t="s">
        <v>1134</v>
      </c>
      <c r="B66" t="s">
        <v>1370</v>
      </c>
      <c r="C66" t="s">
        <v>1371</v>
      </c>
      <c r="D66" t="s">
        <v>1125</v>
      </c>
    </row>
    <row r="67" spans="1:4" ht="10.5" customHeight="1">
      <c r="A67" t="s">
        <v>1134</v>
      </c>
      <c r="B67" t="s">
        <v>1372</v>
      </c>
      <c r="C67" t="s">
        <v>1373</v>
      </c>
      <c r="D67" t="s">
        <v>1125</v>
      </c>
    </row>
    <row r="68" spans="1:4" ht="10.5" customHeight="1">
      <c r="A68" t="s">
        <v>1138</v>
      </c>
      <c r="B68" t="s">
        <v>1138</v>
      </c>
      <c r="C68" t="s">
        <v>1374</v>
      </c>
      <c r="D68" t="s">
        <v>1121</v>
      </c>
    </row>
    <row r="69" spans="1:4" ht="10.5" customHeight="1">
      <c r="A69" t="s">
        <v>1138</v>
      </c>
      <c r="B69" t="s">
        <v>1375</v>
      </c>
      <c r="C69" t="s">
        <v>1376</v>
      </c>
      <c r="D69" t="s">
        <v>1125</v>
      </c>
    </row>
    <row r="70" spans="1:4" ht="10.5" customHeight="1">
      <c r="A70" t="s">
        <v>1138</v>
      </c>
      <c r="B70" t="s">
        <v>1377</v>
      </c>
      <c r="C70" t="s">
        <v>1378</v>
      </c>
      <c r="D70" t="s">
        <v>1125</v>
      </c>
    </row>
    <row r="71" spans="1:4" ht="10.5" customHeight="1">
      <c r="A71" t="s">
        <v>1138</v>
      </c>
      <c r="B71" t="s">
        <v>1379</v>
      </c>
      <c r="C71" t="s">
        <v>1380</v>
      </c>
      <c r="D71" t="s">
        <v>1125</v>
      </c>
    </row>
    <row r="72" spans="1:4" ht="10.5" customHeight="1">
      <c r="A72" t="s">
        <v>1138</v>
      </c>
      <c r="B72" t="s">
        <v>1207</v>
      </c>
      <c r="C72" t="s">
        <v>1381</v>
      </c>
      <c r="D72" t="s">
        <v>1125</v>
      </c>
    </row>
    <row r="73" spans="1:4" ht="10.5" customHeight="1">
      <c r="A73" t="s">
        <v>1138</v>
      </c>
      <c r="B73" t="s">
        <v>1382</v>
      </c>
      <c r="C73" t="s">
        <v>1383</v>
      </c>
      <c r="D73" t="s">
        <v>1125</v>
      </c>
    </row>
    <row r="74" spans="1:4" ht="10.5" customHeight="1">
      <c r="A74" t="s">
        <v>1138</v>
      </c>
      <c r="B74" t="s">
        <v>1384</v>
      </c>
      <c r="C74" t="s">
        <v>1385</v>
      </c>
      <c r="D74" t="s">
        <v>1125</v>
      </c>
    </row>
    <row r="75" spans="1:4" ht="10.5" customHeight="1">
      <c r="A75" t="s">
        <v>1138</v>
      </c>
      <c r="B75" t="s">
        <v>1386</v>
      </c>
      <c r="C75" t="s">
        <v>1387</v>
      </c>
      <c r="D75" t="s">
        <v>1125</v>
      </c>
    </row>
    <row r="76" spans="1:4" ht="10.5" customHeight="1">
      <c r="A76" t="s">
        <v>1138</v>
      </c>
      <c r="B76" t="s">
        <v>1388</v>
      </c>
      <c r="C76" t="s">
        <v>1389</v>
      </c>
      <c r="D76" t="s">
        <v>1125</v>
      </c>
    </row>
    <row r="77" spans="1:4" ht="10.5" customHeight="1">
      <c r="A77" t="s">
        <v>1138</v>
      </c>
      <c r="B77" t="s">
        <v>1390</v>
      </c>
      <c r="C77" t="s">
        <v>1391</v>
      </c>
      <c r="D77" t="s">
        <v>1125</v>
      </c>
    </row>
    <row r="78" spans="1:4" ht="10.5" customHeight="1">
      <c r="A78" t="s">
        <v>1138</v>
      </c>
      <c r="B78" t="s">
        <v>1392</v>
      </c>
      <c r="C78" t="s">
        <v>1393</v>
      </c>
      <c r="D78" t="s">
        <v>1125</v>
      </c>
    </row>
    <row r="79" spans="1:4" ht="10.5" customHeight="1">
      <c r="A79" t="s">
        <v>1138</v>
      </c>
      <c r="B79" t="s">
        <v>1394</v>
      </c>
      <c r="C79" t="s">
        <v>1395</v>
      </c>
      <c r="D79" t="s">
        <v>1125</v>
      </c>
    </row>
    <row r="80" spans="1:4" ht="10.5" customHeight="1">
      <c r="A80" t="s">
        <v>1138</v>
      </c>
      <c r="B80" t="s">
        <v>1396</v>
      </c>
      <c r="C80" t="s">
        <v>1397</v>
      </c>
      <c r="D80" t="s">
        <v>1125</v>
      </c>
    </row>
    <row r="81" spans="1:4" ht="10.5" customHeight="1">
      <c r="A81" t="s">
        <v>1138</v>
      </c>
      <c r="B81" t="s">
        <v>1398</v>
      </c>
      <c r="C81" t="s">
        <v>1399</v>
      </c>
      <c r="D81" t="s">
        <v>1125</v>
      </c>
    </row>
    <row r="82" spans="1:4" ht="10.5" customHeight="1">
      <c r="A82" t="s">
        <v>1138</v>
      </c>
      <c r="B82" t="s">
        <v>1400</v>
      </c>
      <c r="C82" t="s">
        <v>1401</v>
      </c>
      <c r="D82" t="s">
        <v>1125</v>
      </c>
    </row>
    <row r="83" spans="1:4" ht="10.5" customHeight="1">
      <c r="A83" t="s">
        <v>1138</v>
      </c>
      <c r="B83" t="s">
        <v>1402</v>
      </c>
      <c r="C83" t="s">
        <v>1403</v>
      </c>
      <c r="D83" t="s">
        <v>1125</v>
      </c>
    </row>
    <row r="84" spans="1:4" ht="10.5" customHeight="1">
      <c r="A84" t="s">
        <v>1138</v>
      </c>
      <c r="B84" t="s">
        <v>1404</v>
      </c>
      <c r="C84" t="s">
        <v>1405</v>
      </c>
      <c r="D84" t="s">
        <v>1125</v>
      </c>
    </row>
    <row r="85" spans="1:4" ht="10.5" customHeight="1">
      <c r="A85" t="s">
        <v>1138</v>
      </c>
      <c r="B85" t="s">
        <v>1406</v>
      </c>
      <c r="C85" t="s">
        <v>1407</v>
      </c>
      <c r="D85" t="s">
        <v>1125</v>
      </c>
    </row>
    <row r="86" spans="1:4" ht="10.5" customHeight="1">
      <c r="A86" t="s">
        <v>1138</v>
      </c>
      <c r="B86" t="s">
        <v>1408</v>
      </c>
      <c r="C86" t="s">
        <v>1409</v>
      </c>
      <c r="D86" t="s">
        <v>1125</v>
      </c>
    </row>
    <row r="87" spans="1:4" ht="10.5" customHeight="1">
      <c r="A87" t="s">
        <v>1138</v>
      </c>
      <c r="B87" t="s">
        <v>1410</v>
      </c>
      <c r="C87" t="s">
        <v>1411</v>
      </c>
      <c r="D87" t="s">
        <v>1125</v>
      </c>
    </row>
    <row r="88" spans="1:4" ht="10.5" customHeight="1">
      <c r="A88" t="s">
        <v>1138</v>
      </c>
      <c r="B88" t="s">
        <v>1412</v>
      </c>
      <c r="C88" t="s">
        <v>1413</v>
      </c>
      <c r="D88" t="s">
        <v>1125</v>
      </c>
    </row>
    <row r="89" spans="1:4" ht="10.5" customHeight="1">
      <c r="A89" t="s">
        <v>1138</v>
      </c>
      <c r="B89" t="s">
        <v>1414</v>
      </c>
      <c r="C89" t="s">
        <v>1415</v>
      </c>
      <c r="D89" t="s">
        <v>1125</v>
      </c>
    </row>
    <row r="90" spans="1:4" ht="10.5" customHeight="1">
      <c r="A90" t="s">
        <v>1142</v>
      </c>
      <c r="B90" t="s">
        <v>1416</v>
      </c>
      <c r="C90" t="s">
        <v>1417</v>
      </c>
      <c r="D90" t="s">
        <v>1125</v>
      </c>
    </row>
    <row r="91" spans="1:4" ht="10.5" customHeight="1">
      <c r="A91" t="s">
        <v>1142</v>
      </c>
      <c r="B91" t="s">
        <v>1418</v>
      </c>
      <c r="C91" t="s">
        <v>1419</v>
      </c>
      <c r="D91" t="s">
        <v>1125</v>
      </c>
    </row>
    <row r="92" spans="1:4" ht="10.5" customHeight="1">
      <c r="A92" t="s">
        <v>1142</v>
      </c>
      <c r="B92" t="s">
        <v>1420</v>
      </c>
      <c r="C92" t="s">
        <v>1421</v>
      </c>
      <c r="D92" t="s">
        <v>1125</v>
      </c>
    </row>
    <row r="93" spans="1:4" ht="10.5" customHeight="1">
      <c r="A93" t="s">
        <v>1142</v>
      </c>
      <c r="B93" t="s">
        <v>1142</v>
      </c>
      <c r="C93" t="s">
        <v>1422</v>
      </c>
      <c r="D93" t="s">
        <v>1121</v>
      </c>
    </row>
    <row r="94" spans="1:4" ht="10.5" customHeight="1">
      <c r="A94" t="s">
        <v>1142</v>
      </c>
      <c r="B94" t="s">
        <v>1423</v>
      </c>
      <c r="C94" t="s">
        <v>1424</v>
      </c>
      <c r="D94" t="s">
        <v>1125</v>
      </c>
    </row>
    <row r="95" spans="1:4" ht="10.5" customHeight="1">
      <c r="A95" t="s">
        <v>1142</v>
      </c>
      <c r="B95" t="s">
        <v>1425</v>
      </c>
      <c r="C95" t="s">
        <v>1426</v>
      </c>
      <c r="D95" t="s">
        <v>1125</v>
      </c>
    </row>
    <row r="96" spans="1:4" ht="10.5" customHeight="1">
      <c r="A96" t="s">
        <v>1142</v>
      </c>
      <c r="B96" t="s">
        <v>1427</v>
      </c>
      <c r="C96" t="s">
        <v>1428</v>
      </c>
      <c r="D96" t="s">
        <v>1429</v>
      </c>
    </row>
    <row r="97" spans="1:4" ht="10.5" customHeight="1">
      <c r="A97" t="s">
        <v>1142</v>
      </c>
      <c r="B97" t="s">
        <v>1430</v>
      </c>
      <c r="C97" t="s">
        <v>1431</v>
      </c>
      <c r="D97" t="s">
        <v>1125</v>
      </c>
    </row>
    <row r="98" spans="1:4" ht="10.5" customHeight="1">
      <c r="A98" t="s">
        <v>1142</v>
      </c>
      <c r="B98" t="s">
        <v>1432</v>
      </c>
      <c r="C98" t="s">
        <v>1433</v>
      </c>
      <c r="D98" t="s">
        <v>1125</v>
      </c>
    </row>
    <row r="99" spans="1:4" ht="10.5" customHeight="1">
      <c r="A99" t="s">
        <v>1142</v>
      </c>
      <c r="B99" t="s">
        <v>1434</v>
      </c>
      <c r="C99" t="s">
        <v>1435</v>
      </c>
      <c r="D99" t="s">
        <v>1125</v>
      </c>
    </row>
    <row r="100" spans="1:4" ht="10.5" customHeight="1">
      <c r="A100" t="s">
        <v>1142</v>
      </c>
      <c r="B100" t="s">
        <v>1436</v>
      </c>
      <c r="C100" t="s">
        <v>1437</v>
      </c>
      <c r="D100" t="s">
        <v>1125</v>
      </c>
    </row>
    <row r="101" spans="1:4" ht="10.5" customHeight="1">
      <c r="A101" t="s">
        <v>1142</v>
      </c>
      <c r="B101" t="s">
        <v>1438</v>
      </c>
      <c r="C101" t="s">
        <v>1439</v>
      </c>
      <c r="D101" t="s">
        <v>1125</v>
      </c>
    </row>
    <row r="102" spans="1:4" ht="10.5" customHeight="1">
      <c r="A102" t="s">
        <v>1142</v>
      </c>
      <c r="B102" t="s">
        <v>1440</v>
      </c>
      <c r="C102" t="s">
        <v>1441</v>
      </c>
      <c r="D102" t="s">
        <v>1125</v>
      </c>
    </row>
    <row r="103" spans="1:4" ht="10.5" customHeight="1">
      <c r="A103" t="s">
        <v>1142</v>
      </c>
      <c r="B103" t="s">
        <v>1442</v>
      </c>
      <c r="C103" t="s">
        <v>1443</v>
      </c>
      <c r="D103" t="s">
        <v>1125</v>
      </c>
    </row>
    <row r="104" spans="1:4" ht="10.5" customHeight="1">
      <c r="A104" t="s">
        <v>1142</v>
      </c>
      <c r="B104" t="s">
        <v>1444</v>
      </c>
      <c r="C104" t="s">
        <v>1445</v>
      </c>
      <c r="D104" t="s">
        <v>1125</v>
      </c>
    </row>
    <row r="105" spans="1:4" ht="10.5" customHeight="1">
      <c r="A105" t="s">
        <v>1142</v>
      </c>
      <c r="B105" t="s">
        <v>1446</v>
      </c>
      <c r="C105" t="s">
        <v>1447</v>
      </c>
      <c r="D105" t="s">
        <v>1125</v>
      </c>
    </row>
    <row r="106" spans="1:4" ht="10.5" customHeight="1">
      <c r="A106" t="s">
        <v>1142</v>
      </c>
      <c r="B106" t="s">
        <v>1448</v>
      </c>
      <c r="C106" t="s">
        <v>1449</v>
      </c>
      <c r="D106" t="s">
        <v>1125</v>
      </c>
    </row>
    <row r="107" spans="1:4" ht="10.5" customHeight="1">
      <c r="A107" t="s">
        <v>1142</v>
      </c>
      <c r="B107" t="s">
        <v>1450</v>
      </c>
      <c r="C107" t="s">
        <v>1451</v>
      </c>
      <c r="D107" t="s">
        <v>1125</v>
      </c>
    </row>
    <row r="108" spans="1:4" ht="10.5" customHeight="1">
      <c r="A108" t="s">
        <v>1142</v>
      </c>
      <c r="B108" t="s">
        <v>1452</v>
      </c>
      <c r="C108" t="s">
        <v>1453</v>
      </c>
      <c r="D108" t="s">
        <v>1125</v>
      </c>
    </row>
    <row r="109" spans="1:4" ht="10.5" customHeight="1">
      <c r="A109" t="s">
        <v>1142</v>
      </c>
      <c r="B109" t="s">
        <v>1454</v>
      </c>
      <c r="C109" t="s">
        <v>1455</v>
      </c>
      <c r="D109" t="s">
        <v>1125</v>
      </c>
    </row>
    <row r="110" spans="1:4" ht="10.5" customHeight="1">
      <c r="A110" t="s">
        <v>1142</v>
      </c>
      <c r="B110" t="s">
        <v>1456</v>
      </c>
      <c r="C110" t="s">
        <v>1457</v>
      </c>
      <c r="D110" t="s">
        <v>1125</v>
      </c>
    </row>
    <row r="111" spans="1:4" ht="10.5" customHeight="1">
      <c r="A111" t="s">
        <v>1142</v>
      </c>
      <c r="B111" t="s">
        <v>1458</v>
      </c>
      <c r="C111" t="s">
        <v>1459</v>
      </c>
      <c r="D111" t="s">
        <v>1125</v>
      </c>
    </row>
    <row r="112" spans="1:4" ht="10.5" customHeight="1">
      <c r="A112" t="s">
        <v>1142</v>
      </c>
      <c r="B112" t="s">
        <v>1460</v>
      </c>
      <c r="C112" t="s">
        <v>1461</v>
      </c>
      <c r="D112" t="s">
        <v>1125</v>
      </c>
    </row>
    <row r="113" spans="1:4" ht="10.5" customHeight="1">
      <c r="A113" t="s">
        <v>1142</v>
      </c>
      <c r="B113" t="s">
        <v>1462</v>
      </c>
      <c r="C113" t="s">
        <v>1463</v>
      </c>
      <c r="D113" t="s">
        <v>1125</v>
      </c>
    </row>
    <row r="114" spans="1:4" ht="10.5" customHeight="1">
      <c r="A114" t="s">
        <v>1146</v>
      </c>
      <c r="B114" t="s">
        <v>1464</v>
      </c>
      <c r="C114" t="s">
        <v>1465</v>
      </c>
      <c r="D114" t="s">
        <v>1125</v>
      </c>
    </row>
    <row r="115" spans="1:4" ht="10.5" customHeight="1">
      <c r="A115" t="s">
        <v>1146</v>
      </c>
      <c r="B115" t="s">
        <v>1146</v>
      </c>
      <c r="C115" t="s">
        <v>1466</v>
      </c>
      <c r="D115" t="s">
        <v>1121</v>
      </c>
    </row>
    <row r="116" spans="1:4" ht="10.5" customHeight="1">
      <c r="A116" t="s">
        <v>1146</v>
      </c>
      <c r="B116" t="s">
        <v>1467</v>
      </c>
      <c r="C116" t="s">
        <v>1468</v>
      </c>
      <c r="D116" t="s">
        <v>1125</v>
      </c>
    </row>
    <row r="117" spans="1:4" ht="10.5" customHeight="1">
      <c r="A117" t="s">
        <v>1146</v>
      </c>
      <c r="B117" t="s">
        <v>1469</v>
      </c>
      <c r="C117" t="s">
        <v>1470</v>
      </c>
      <c r="D117" t="s">
        <v>1125</v>
      </c>
    </row>
    <row r="118" spans="1:4" ht="10.5" customHeight="1">
      <c r="A118" t="s">
        <v>1146</v>
      </c>
      <c r="B118" t="s">
        <v>1471</v>
      </c>
      <c r="C118" t="s">
        <v>1472</v>
      </c>
      <c r="D118" t="s">
        <v>1125</v>
      </c>
    </row>
    <row r="119" spans="1:4" ht="10.5" customHeight="1">
      <c r="A119" t="s">
        <v>1146</v>
      </c>
      <c r="B119" t="s">
        <v>1473</v>
      </c>
      <c r="C119" t="s">
        <v>1474</v>
      </c>
      <c r="D119" t="s">
        <v>1125</v>
      </c>
    </row>
    <row r="120" spans="1:4" ht="10.5" customHeight="1">
      <c r="A120" t="s">
        <v>1146</v>
      </c>
      <c r="B120" t="s">
        <v>1475</v>
      </c>
      <c r="C120" t="s">
        <v>1476</v>
      </c>
      <c r="D120" t="s">
        <v>1125</v>
      </c>
    </row>
    <row r="121" spans="1:4" ht="10.5" customHeight="1">
      <c r="A121" t="s">
        <v>1146</v>
      </c>
      <c r="B121" t="s">
        <v>1477</v>
      </c>
      <c r="C121" t="s">
        <v>1478</v>
      </c>
      <c r="D121" t="s">
        <v>1125</v>
      </c>
    </row>
    <row r="122" spans="1:4" ht="10.5" customHeight="1">
      <c r="A122" t="s">
        <v>1146</v>
      </c>
      <c r="B122" t="s">
        <v>1390</v>
      </c>
      <c r="C122" t="s">
        <v>1479</v>
      </c>
      <c r="D122" t="s">
        <v>1125</v>
      </c>
    </row>
    <row r="123" spans="1:4" ht="10.5" customHeight="1">
      <c r="A123" t="s">
        <v>1146</v>
      </c>
      <c r="B123" t="s">
        <v>1480</v>
      </c>
      <c r="C123" t="s">
        <v>1481</v>
      </c>
      <c r="D123" t="s">
        <v>1125</v>
      </c>
    </row>
    <row r="124" spans="1:4" ht="10.5" customHeight="1">
      <c r="A124" t="s">
        <v>1146</v>
      </c>
      <c r="B124" t="s">
        <v>1482</v>
      </c>
      <c r="C124" t="s">
        <v>1483</v>
      </c>
      <c r="D124" t="s">
        <v>1125</v>
      </c>
    </row>
    <row r="125" spans="1:4" ht="10.5" customHeight="1">
      <c r="A125" t="s">
        <v>1146</v>
      </c>
      <c r="B125" t="s">
        <v>1484</v>
      </c>
      <c r="C125" t="s">
        <v>1485</v>
      </c>
      <c r="D125" t="s">
        <v>1125</v>
      </c>
    </row>
    <row r="126" spans="1:4" ht="10.5" customHeight="1">
      <c r="A126" t="s">
        <v>1146</v>
      </c>
      <c r="B126" t="s">
        <v>1486</v>
      </c>
      <c r="C126" t="s">
        <v>1487</v>
      </c>
      <c r="D126" t="s">
        <v>1125</v>
      </c>
    </row>
    <row r="127" spans="1:4" ht="10.5" customHeight="1">
      <c r="A127" t="s">
        <v>1146</v>
      </c>
      <c r="B127" t="s">
        <v>1488</v>
      </c>
      <c r="C127" t="s">
        <v>1489</v>
      </c>
      <c r="D127" t="s">
        <v>1125</v>
      </c>
    </row>
    <row r="128" spans="1:4" ht="10.5" customHeight="1">
      <c r="A128" t="s">
        <v>1146</v>
      </c>
      <c r="B128" t="s">
        <v>1490</v>
      </c>
      <c r="C128" t="s">
        <v>1491</v>
      </c>
      <c r="D128" t="s">
        <v>1125</v>
      </c>
    </row>
    <row r="129" spans="1:4" ht="10.5" customHeight="1">
      <c r="A129" t="s">
        <v>1146</v>
      </c>
      <c r="B129" t="s">
        <v>1492</v>
      </c>
      <c r="C129" t="s">
        <v>1493</v>
      </c>
      <c r="D129" t="s">
        <v>1125</v>
      </c>
    </row>
    <row r="130" spans="1:4" ht="10.5" customHeight="1">
      <c r="A130" t="s">
        <v>1146</v>
      </c>
      <c r="B130" t="s">
        <v>1494</v>
      </c>
      <c r="C130" t="s">
        <v>1495</v>
      </c>
      <c r="D130" t="s">
        <v>1125</v>
      </c>
    </row>
    <row r="131" spans="1:4" ht="10.5" customHeight="1">
      <c r="A131" t="s">
        <v>1146</v>
      </c>
      <c r="B131" t="s">
        <v>1496</v>
      </c>
      <c r="C131" t="s">
        <v>1497</v>
      </c>
      <c r="D131" t="s">
        <v>1125</v>
      </c>
    </row>
    <row r="132" spans="1:4" ht="10.5" customHeight="1">
      <c r="A132" t="s">
        <v>1150</v>
      </c>
      <c r="B132" t="s">
        <v>1150</v>
      </c>
      <c r="C132" t="s">
        <v>1498</v>
      </c>
      <c r="D132" t="s">
        <v>1121</v>
      </c>
    </row>
    <row r="133" spans="1:4" ht="10.5" customHeight="1">
      <c r="A133" t="s">
        <v>1150</v>
      </c>
      <c r="B133" t="s">
        <v>1499</v>
      </c>
      <c r="C133" t="s">
        <v>1500</v>
      </c>
      <c r="D133" t="s">
        <v>1125</v>
      </c>
    </row>
    <row r="134" spans="1:4" ht="10.5" customHeight="1">
      <c r="A134" t="s">
        <v>1150</v>
      </c>
      <c r="B134" t="s">
        <v>1501</v>
      </c>
      <c r="C134" t="s">
        <v>1502</v>
      </c>
      <c r="D134" t="s">
        <v>1125</v>
      </c>
    </row>
    <row r="135" spans="1:4" ht="10.5" customHeight="1">
      <c r="A135" t="s">
        <v>1150</v>
      </c>
      <c r="B135" t="s">
        <v>1503</v>
      </c>
      <c r="C135" t="s">
        <v>1504</v>
      </c>
      <c r="D135" t="s">
        <v>1125</v>
      </c>
    </row>
    <row r="136" spans="1:4" ht="10.5" customHeight="1">
      <c r="A136" t="s">
        <v>1150</v>
      </c>
      <c r="B136" t="s">
        <v>1505</v>
      </c>
      <c r="C136" t="s">
        <v>1506</v>
      </c>
      <c r="D136" t="s">
        <v>1125</v>
      </c>
    </row>
    <row r="137" spans="1:4" ht="10.5" customHeight="1">
      <c r="A137" t="s">
        <v>1150</v>
      </c>
      <c r="B137" t="s">
        <v>1507</v>
      </c>
      <c r="C137" t="s">
        <v>1508</v>
      </c>
      <c r="D137" t="s">
        <v>1125</v>
      </c>
    </row>
    <row r="138" spans="1:4" ht="10.5" customHeight="1">
      <c r="A138" t="s">
        <v>1150</v>
      </c>
      <c r="B138" t="s">
        <v>1509</v>
      </c>
      <c r="C138" t="s">
        <v>1510</v>
      </c>
      <c r="D138" t="s">
        <v>1125</v>
      </c>
    </row>
    <row r="139" spans="1:4" ht="10.5" customHeight="1">
      <c r="A139" t="s">
        <v>1150</v>
      </c>
      <c r="B139" t="s">
        <v>1511</v>
      </c>
      <c r="C139" t="s">
        <v>1512</v>
      </c>
      <c r="D139" t="s">
        <v>1125</v>
      </c>
    </row>
    <row r="140" spans="1:4" ht="10.5" customHeight="1">
      <c r="A140" t="s">
        <v>1150</v>
      </c>
      <c r="B140" t="s">
        <v>1513</v>
      </c>
      <c r="C140" t="s">
        <v>1514</v>
      </c>
      <c r="D140" t="s">
        <v>1125</v>
      </c>
    </row>
    <row r="141" spans="1:4" ht="10.5" customHeight="1">
      <c r="A141" t="s">
        <v>1150</v>
      </c>
      <c r="B141" t="s">
        <v>1515</v>
      </c>
      <c r="C141" t="s">
        <v>1516</v>
      </c>
      <c r="D141" t="s">
        <v>1125</v>
      </c>
    </row>
    <row r="142" spans="1:4" ht="10.5" customHeight="1">
      <c r="A142" t="s">
        <v>1150</v>
      </c>
      <c r="B142" t="s">
        <v>1517</v>
      </c>
      <c r="C142" t="s">
        <v>1518</v>
      </c>
      <c r="D142" t="s">
        <v>1125</v>
      </c>
    </row>
    <row r="143" spans="1:4" ht="10.5" customHeight="1">
      <c r="A143" t="s">
        <v>1150</v>
      </c>
      <c r="B143" t="s">
        <v>1519</v>
      </c>
      <c r="C143" t="s">
        <v>1520</v>
      </c>
      <c r="D143" t="s">
        <v>1125</v>
      </c>
    </row>
    <row r="144" spans="1:4" ht="10.5" customHeight="1">
      <c r="A144" t="s">
        <v>1150</v>
      </c>
      <c r="B144" t="s">
        <v>1521</v>
      </c>
      <c r="C144" t="s">
        <v>1522</v>
      </c>
      <c r="D144" t="s">
        <v>1125</v>
      </c>
    </row>
    <row r="145" spans="1:4" ht="10.5" customHeight="1">
      <c r="A145" t="s">
        <v>1150</v>
      </c>
      <c r="B145" t="s">
        <v>1523</v>
      </c>
      <c r="C145" t="s">
        <v>1524</v>
      </c>
      <c r="D145" t="s">
        <v>1125</v>
      </c>
    </row>
    <row r="146" spans="1:4" ht="10.5" customHeight="1">
      <c r="A146" t="s">
        <v>1150</v>
      </c>
      <c r="B146" t="s">
        <v>1525</v>
      </c>
      <c r="C146" t="s">
        <v>1526</v>
      </c>
      <c r="D146" t="s">
        <v>1125</v>
      </c>
    </row>
    <row r="147" spans="1:4" ht="10.5" customHeight="1">
      <c r="A147" t="s">
        <v>1150</v>
      </c>
      <c r="B147" t="s">
        <v>1527</v>
      </c>
      <c r="C147" t="s">
        <v>1528</v>
      </c>
      <c r="D147" t="s">
        <v>1125</v>
      </c>
    </row>
    <row r="148" spans="1:4" ht="10.5" customHeight="1">
      <c r="A148" t="s">
        <v>1154</v>
      </c>
      <c r="B148" t="s">
        <v>1529</v>
      </c>
      <c r="C148" t="s">
        <v>1530</v>
      </c>
      <c r="D148" t="s">
        <v>1125</v>
      </c>
    </row>
    <row r="149" spans="1:4" ht="10.5" customHeight="1">
      <c r="A149" t="s">
        <v>1154</v>
      </c>
      <c r="B149" t="s">
        <v>1531</v>
      </c>
      <c r="C149" t="s">
        <v>1532</v>
      </c>
      <c r="D149" t="s">
        <v>1125</v>
      </c>
    </row>
    <row r="150" spans="1:4" ht="10.5" customHeight="1">
      <c r="A150" t="s">
        <v>1154</v>
      </c>
      <c r="B150" t="s">
        <v>1533</v>
      </c>
      <c r="C150" t="s">
        <v>1534</v>
      </c>
      <c r="D150" t="s">
        <v>1125</v>
      </c>
    </row>
    <row r="151" spans="1:4" ht="10.5" customHeight="1">
      <c r="A151" t="s">
        <v>1154</v>
      </c>
      <c r="B151" t="s">
        <v>1154</v>
      </c>
      <c r="C151" t="s">
        <v>1535</v>
      </c>
      <c r="D151" t="s">
        <v>1121</v>
      </c>
    </row>
    <row r="152" spans="1:4" ht="10.5" customHeight="1">
      <c r="A152" t="s">
        <v>1154</v>
      </c>
      <c r="B152" t="s">
        <v>1536</v>
      </c>
      <c r="C152" t="s">
        <v>1537</v>
      </c>
      <c r="D152" t="s">
        <v>1429</v>
      </c>
    </row>
    <row r="153" spans="1:4" ht="10.5" customHeight="1">
      <c r="A153" t="s">
        <v>1154</v>
      </c>
      <c r="B153" t="s">
        <v>1538</v>
      </c>
      <c r="C153" t="s">
        <v>1539</v>
      </c>
      <c r="D153" t="s">
        <v>1125</v>
      </c>
    </row>
    <row r="154" spans="1:4" ht="10.5" customHeight="1">
      <c r="A154" t="s">
        <v>1154</v>
      </c>
      <c r="B154" t="s">
        <v>1540</v>
      </c>
      <c r="C154" t="s">
        <v>1541</v>
      </c>
      <c r="D154" t="s">
        <v>1125</v>
      </c>
    </row>
    <row r="155" spans="1:4" ht="10.5" customHeight="1">
      <c r="A155" t="s">
        <v>1154</v>
      </c>
      <c r="B155" t="s">
        <v>1542</v>
      </c>
      <c r="C155" t="s">
        <v>1543</v>
      </c>
      <c r="D155" t="s">
        <v>1125</v>
      </c>
    </row>
    <row r="156" spans="1:4" ht="10.5" customHeight="1">
      <c r="A156" t="s">
        <v>1154</v>
      </c>
      <c r="B156" t="s">
        <v>1544</v>
      </c>
      <c r="C156" t="s">
        <v>1545</v>
      </c>
      <c r="D156" t="s">
        <v>1125</v>
      </c>
    </row>
    <row r="157" spans="1:4" ht="10.5" customHeight="1">
      <c r="A157" t="s">
        <v>1154</v>
      </c>
      <c r="B157" t="s">
        <v>1546</v>
      </c>
      <c r="C157" t="s">
        <v>1547</v>
      </c>
      <c r="D157" t="s">
        <v>1125</v>
      </c>
    </row>
    <row r="158" spans="1:4" ht="10.5" customHeight="1">
      <c r="A158" t="s">
        <v>1154</v>
      </c>
      <c r="B158" t="s">
        <v>1548</v>
      </c>
      <c r="C158" t="s">
        <v>1549</v>
      </c>
      <c r="D158" t="s">
        <v>1125</v>
      </c>
    </row>
    <row r="159" spans="1:4" ht="10.5" customHeight="1">
      <c r="A159" t="s">
        <v>1154</v>
      </c>
      <c r="B159" t="s">
        <v>1550</v>
      </c>
      <c r="C159" t="s">
        <v>1551</v>
      </c>
      <c r="D159" t="s">
        <v>1552</v>
      </c>
    </row>
    <row r="160" spans="1:4" ht="10.5" customHeight="1">
      <c r="A160" t="s">
        <v>1154</v>
      </c>
      <c r="B160" t="s">
        <v>1553</v>
      </c>
      <c r="C160" t="s">
        <v>1554</v>
      </c>
      <c r="D160" t="s">
        <v>1125</v>
      </c>
    </row>
    <row r="161" spans="1:4" ht="10.5" customHeight="1">
      <c r="A161" t="s">
        <v>1154</v>
      </c>
      <c r="B161" t="s">
        <v>1396</v>
      </c>
      <c r="C161" t="s">
        <v>1555</v>
      </c>
      <c r="D161" t="s">
        <v>1125</v>
      </c>
    </row>
    <row r="162" spans="1:4" ht="10.5" customHeight="1">
      <c r="A162" t="s">
        <v>1154</v>
      </c>
      <c r="B162" t="s">
        <v>1556</v>
      </c>
      <c r="C162" t="s">
        <v>1557</v>
      </c>
      <c r="D162" t="s">
        <v>1125</v>
      </c>
    </row>
    <row r="163" spans="1:4" ht="10.5" customHeight="1">
      <c r="A163" t="s">
        <v>1154</v>
      </c>
      <c r="B163" t="s">
        <v>1558</v>
      </c>
      <c r="C163" t="s">
        <v>1559</v>
      </c>
      <c r="D163" t="s">
        <v>1125</v>
      </c>
    </row>
    <row r="164" spans="1:4" ht="10.5" customHeight="1">
      <c r="A164" t="s">
        <v>1154</v>
      </c>
      <c r="B164" t="s">
        <v>1560</v>
      </c>
      <c r="C164" t="s">
        <v>1561</v>
      </c>
      <c r="D164" t="s">
        <v>1125</v>
      </c>
    </row>
    <row r="165" spans="1:4" ht="10.5" customHeight="1">
      <c r="A165" t="s">
        <v>1154</v>
      </c>
      <c r="B165" t="s">
        <v>1562</v>
      </c>
      <c r="C165" t="s">
        <v>1563</v>
      </c>
      <c r="D165" t="s">
        <v>1125</v>
      </c>
    </row>
    <row r="166" spans="1:4" ht="10.5" customHeight="1">
      <c r="A166" t="s">
        <v>1158</v>
      </c>
      <c r="B166" t="s">
        <v>1564</v>
      </c>
      <c r="C166" t="s">
        <v>1565</v>
      </c>
      <c r="D166" t="s">
        <v>1125</v>
      </c>
    </row>
    <row r="167" spans="1:4" ht="10.5" customHeight="1">
      <c r="A167" t="s">
        <v>1158</v>
      </c>
      <c r="B167" t="s">
        <v>1158</v>
      </c>
      <c r="C167" t="s">
        <v>1566</v>
      </c>
      <c r="D167" t="s">
        <v>1121</v>
      </c>
    </row>
    <row r="168" spans="1:4" ht="10.5" customHeight="1">
      <c r="A168" t="s">
        <v>1158</v>
      </c>
      <c r="B168" t="s">
        <v>1567</v>
      </c>
      <c r="C168" t="s">
        <v>1568</v>
      </c>
      <c r="D168" t="s">
        <v>1125</v>
      </c>
    </row>
    <row r="169" spans="1:4" ht="10.5" customHeight="1">
      <c r="A169" t="s">
        <v>1158</v>
      </c>
      <c r="B169" t="s">
        <v>1569</v>
      </c>
      <c r="C169" t="s">
        <v>1570</v>
      </c>
      <c r="D169" t="s">
        <v>1125</v>
      </c>
    </row>
    <row r="170" spans="1:4" ht="10.5" customHeight="1">
      <c r="A170" t="s">
        <v>1158</v>
      </c>
      <c r="B170" t="s">
        <v>1571</v>
      </c>
      <c r="C170" t="s">
        <v>1572</v>
      </c>
      <c r="D170" t="s">
        <v>1125</v>
      </c>
    </row>
    <row r="171" spans="1:4" ht="10.5" customHeight="1">
      <c r="A171" t="s">
        <v>1158</v>
      </c>
      <c r="B171" t="s">
        <v>1573</v>
      </c>
      <c r="C171" t="s">
        <v>1574</v>
      </c>
      <c r="D171" t="s">
        <v>1125</v>
      </c>
    </row>
    <row r="172" spans="1:4" ht="10.5" customHeight="1">
      <c r="A172" t="s">
        <v>1158</v>
      </c>
      <c r="B172" t="s">
        <v>1575</v>
      </c>
      <c r="C172" t="s">
        <v>1576</v>
      </c>
      <c r="D172" t="s">
        <v>1125</v>
      </c>
    </row>
    <row r="173" spans="1:4" ht="10.5" customHeight="1">
      <c r="A173" t="s">
        <v>1158</v>
      </c>
      <c r="B173" t="s">
        <v>1577</v>
      </c>
      <c r="C173" t="s">
        <v>1578</v>
      </c>
      <c r="D173" t="s">
        <v>1125</v>
      </c>
    </row>
    <row r="174" spans="1:4" ht="10.5" customHeight="1">
      <c r="A174" t="s">
        <v>1158</v>
      </c>
      <c r="B174" t="s">
        <v>1579</v>
      </c>
      <c r="C174" t="s">
        <v>1580</v>
      </c>
      <c r="D174" t="s">
        <v>1125</v>
      </c>
    </row>
    <row r="175" spans="1:4" ht="10.5" customHeight="1">
      <c r="A175" t="s">
        <v>1158</v>
      </c>
      <c r="B175" t="s">
        <v>1581</v>
      </c>
      <c r="C175" t="s">
        <v>1582</v>
      </c>
      <c r="D175" t="s">
        <v>1125</v>
      </c>
    </row>
    <row r="176" spans="1:4" ht="10.5" customHeight="1">
      <c r="A176" t="s">
        <v>1158</v>
      </c>
      <c r="B176" t="s">
        <v>1583</v>
      </c>
      <c r="C176" t="s">
        <v>1584</v>
      </c>
      <c r="D176" t="s">
        <v>1125</v>
      </c>
    </row>
    <row r="177" spans="1:4" ht="10.5" customHeight="1">
      <c r="A177" t="s">
        <v>1158</v>
      </c>
      <c r="B177" t="s">
        <v>1585</v>
      </c>
      <c r="C177" t="s">
        <v>1586</v>
      </c>
      <c r="D177" t="s">
        <v>1125</v>
      </c>
    </row>
    <row r="178" spans="1:4" ht="10.5" customHeight="1">
      <c r="A178" t="s">
        <v>1158</v>
      </c>
      <c r="B178" t="s">
        <v>1587</v>
      </c>
      <c r="C178" t="s">
        <v>1588</v>
      </c>
      <c r="D178" t="s">
        <v>1125</v>
      </c>
    </row>
    <row r="179" spans="1:4" ht="10.5" customHeight="1">
      <c r="A179" t="s">
        <v>1158</v>
      </c>
      <c r="B179" t="s">
        <v>1589</v>
      </c>
      <c r="C179" t="s">
        <v>1590</v>
      </c>
      <c r="D179" t="s">
        <v>1125</v>
      </c>
    </row>
    <row r="180" spans="1:4" ht="10.5" customHeight="1">
      <c r="A180" t="s">
        <v>1162</v>
      </c>
      <c r="B180" t="s">
        <v>1591</v>
      </c>
      <c r="C180" t="s">
        <v>1592</v>
      </c>
      <c r="D180" t="s">
        <v>1125</v>
      </c>
    </row>
    <row r="181" spans="1:4" ht="10.5" customHeight="1">
      <c r="A181" t="s">
        <v>1162</v>
      </c>
      <c r="B181" t="s">
        <v>1593</v>
      </c>
      <c r="C181" t="s">
        <v>1594</v>
      </c>
      <c r="D181" t="s">
        <v>1125</v>
      </c>
    </row>
    <row r="182" spans="1:4" ht="10.5" customHeight="1">
      <c r="A182" t="s">
        <v>1162</v>
      </c>
      <c r="B182" t="s">
        <v>1595</v>
      </c>
      <c r="C182" t="s">
        <v>1596</v>
      </c>
      <c r="D182" t="s">
        <v>1125</v>
      </c>
    </row>
    <row r="183" spans="1:4" ht="10.5" customHeight="1">
      <c r="A183" t="s">
        <v>1162</v>
      </c>
      <c r="B183" t="s">
        <v>1162</v>
      </c>
      <c r="C183" t="s">
        <v>1597</v>
      </c>
      <c r="D183" t="s">
        <v>1121</v>
      </c>
    </row>
    <row r="184" spans="1:4" ht="10.5" customHeight="1">
      <c r="A184" t="s">
        <v>1162</v>
      </c>
      <c r="B184" t="s">
        <v>1598</v>
      </c>
      <c r="C184" t="s">
        <v>1599</v>
      </c>
      <c r="D184" t="s">
        <v>1125</v>
      </c>
    </row>
    <row r="185" spans="1:4" ht="10.5" customHeight="1">
      <c r="A185" t="s">
        <v>1162</v>
      </c>
      <c r="B185" t="s">
        <v>1600</v>
      </c>
      <c r="C185" t="s">
        <v>1601</v>
      </c>
      <c r="D185" t="s">
        <v>1429</v>
      </c>
    </row>
    <row r="186" spans="1:4" ht="10.5" customHeight="1">
      <c r="A186" t="s">
        <v>1162</v>
      </c>
      <c r="B186" t="s">
        <v>1602</v>
      </c>
      <c r="C186" t="s">
        <v>1603</v>
      </c>
      <c r="D186" t="s">
        <v>1125</v>
      </c>
    </row>
    <row r="187" spans="1:4" ht="10.5" customHeight="1">
      <c r="A187" t="s">
        <v>1162</v>
      </c>
      <c r="B187" t="s">
        <v>1604</v>
      </c>
      <c r="C187" t="s">
        <v>1605</v>
      </c>
      <c r="D187" t="s">
        <v>1125</v>
      </c>
    </row>
    <row r="188" spans="1:4" ht="10.5" customHeight="1">
      <c r="A188" t="s">
        <v>1162</v>
      </c>
      <c r="B188" t="s">
        <v>1606</v>
      </c>
      <c r="C188" t="s">
        <v>1607</v>
      </c>
      <c r="D188" t="s">
        <v>1125</v>
      </c>
    </row>
    <row r="189" spans="1:4" ht="10.5" customHeight="1">
      <c r="A189" t="s">
        <v>1162</v>
      </c>
      <c r="B189" t="s">
        <v>1285</v>
      </c>
      <c r="C189" t="s">
        <v>1608</v>
      </c>
      <c r="D189" t="s">
        <v>1125</v>
      </c>
    </row>
    <row r="190" spans="1:4" ht="10.5" customHeight="1">
      <c r="A190" t="s">
        <v>1162</v>
      </c>
      <c r="B190" t="s">
        <v>1384</v>
      </c>
      <c r="C190" t="s">
        <v>1609</v>
      </c>
      <c r="D190" t="s">
        <v>1125</v>
      </c>
    </row>
    <row r="191" spans="1:4" ht="10.5" customHeight="1">
      <c r="A191" t="s">
        <v>1162</v>
      </c>
      <c r="B191" t="s">
        <v>1610</v>
      </c>
      <c r="C191" t="s">
        <v>1611</v>
      </c>
      <c r="D191" t="s">
        <v>1125</v>
      </c>
    </row>
    <row r="192" spans="1:4" ht="10.5" customHeight="1">
      <c r="A192" t="s">
        <v>1162</v>
      </c>
      <c r="B192" t="s">
        <v>1612</v>
      </c>
      <c r="C192" t="s">
        <v>1613</v>
      </c>
      <c r="D192" t="s">
        <v>1125</v>
      </c>
    </row>
    <row r="193" spans="1:4" ht="10.5" customHeight="1">
      <c r="A193" t="s">
        <v>1162</v>
      </c>
      <c r="B193" t="s">
        <v>1614</v>
      </c>
      <c r="C193" t="s">
        <v>1615</v>
      </c>
      <c r="D193" t="s">
        <v>1125</v>
      </c>
    </row>
    <row r="194" spans="1:4" ht="10.5" customHeight="1">
      <c r="A194" t="s">
        <v>1162</v>
      </c>
      <c r="B194" t="s">
        <v>1616</v>
      </c>
      <c r="C194" t="s">
        <v>1617</v>
      </c>
      <c r="D194" t="s">
        <v>1125</v>
      </c>
    </row>
    <row r="195" spans="1:4" ht="10.5" customHeight="1">
      <c r="A195" t="s">
        <v>1162</v>
      </c>
      <c r="B195" t="s">
        <v>1618</v>
      </c>
      <c r="C195" t="s">
        <v>1619</v>
      </c>
      <c r="D195" t="s">
        <v>1125</v>
      </c>
    </row>
    <row r="196" spans="1:4" ht="10.5" customHeight="1">
      <c r="A196" t="s">
        <v>1162</v>
      </c>
      <c r="B196" t="s">
        <v>1620</v>
      </c>
      <c r="C196" t="s">
        <v>1621</v>
      </c>
      <c r="D196" t="s">
        <v>1125</v>
      </c>
    </row>
    <row r="197" spans="1:4" ht="10.5" customHeight="1">
      <c r="A197" t="s">
        <v>1162</v>
      </c>
      <c r="B197" t="s">
        <v>1622</v>
      </c>
      <c r="C197" t="s">
        <v>1623</v>
      </c>
      <c r="D197" t="s">
        <v>1125</v>
      </c>
    </row>
    <row r="198" spans="1:4" ht="10.5" customHeight="1">
      <c r="A198" t="s">
        <v>1162</v>
      </c>
      <c r="B198" t="s">
        <v>1624</v>
      </c>
      <c r="C198" t="s">
        <v>1625</v>
      </c>
      <c r="D198" t="s">
        <v>1125</v>
      </c>
    </row>
    <row r="199" spans="1:4" ht="10.5" customHeight="1">
      <c r="A199" t="s">
        <v>1162</v>
      </c>
      <c r="B199" t="s">
        <v>1626</v>
      </c>
      <c r="C199" t="s">
        <v>1627</v>
      </c>
      <c r="D199" t="s">
        <v>1125</v>
      </c>
    </row>
    <row r="200" spans="1:4" ht="10.5" customHeight="1">
      <c r="A200" t="s">
        <v>1162</v>
      </c>
      <c r="B200" t="s">
        <v>1628</v>
      </c>
      <c r="C200" t="s">
        <v>1629</v>
      </c>
      <c r="D200" t="s">
        <v>1125</v>
      </c>
    </row>
    <row r="201" spans="1:4" ht="10.5" customHeight="1">
      <c r="A201" t="s">
        <v>1166</v>
      </c>
      <c r="B201" t="s">
        <v>1630</v>
      </c>
      <c r="C201" t="s">
        <v>1631</v>
      </c>
      <c r="D201" t="s">
        <v>1125</v>
      </c>
    </row>
    <row r="202" spans="1:4" ht="10.5" customHeight="1">
      <c r="A202" t="s">
        <v>1166</v>
      </c>
      <c r="B202" t="s">
        <v>1632</v>
      </c>
      <c r="C202" t="s">
        <v>1633</v>
      </c>
      <c r="D202" t="s">
        <v>1125</v>
      </c>
    </row>
    <row r="203" spans="1:4" ht="10.5" customHeight="1">
      <c r="A203" t="s">
        <v>1166</v>
      </c>
      <c r="B203" t="s">
        <v>1166</v>
      </c>
      <c r="C203" t="s">
        <v>1634</v>
      </c>
      <c r="D203" t="s">
        <v>1121</v>
      </c>
    </row>
    <row r="204" spans="1:4" ht="10.5" customHeight="1">
      <c r="A204" t="s">
        <v>1166</v>
      </c>
      <c r="B204" t="s">
        <v>1635</v>
      </c>
      <c r="C204" t="s">
        <v>1636</v>
      </c>
      <c r="D204" t="s">
        <v>1125</v>
      </c>
    </row>
    <row r="205" spans="1:4" ht="10.5" customHeight="1">
      <c r="A205" t="s">
        <v>1166</v>
      </c>
      <c r="B205" t="s">
        <v>1637</v>
      </c>
      <c r="C205" t="s">
        <v>1638</v>
      </c>
      <c r="D205" t="s">
        <v>1125</v>
      </c>
    </row>
    <row r="206" spans="1:4" ht="10.5" customHeight="1">
      <c r="A206" t="s">
        <v>1166</v>
      </c>
      <c r="B206" t="s">
        <v>1639</v>
      </c>
      <c r="C206" t="s">
        <v>1640</v>
      </c>
      <c r="D206" t="s">
        <v>1125</v>
      </c>
    </row>
    <row r="207" spans="1:4" ht="10.5" customHeight="1">
      <c r="A207" t="s">
        <v>1166</v>
      </c>
      <c r="B207" t="s">
        <v>1641</v>
      </c>
      <c r="C207" t="s">
        <v>1642</v>
      </c>
      <c r="D207" t="s">
        <v>1125</v>
      </c>
    </row>
    <row r="208" spans="1:4" ht="10.5" customHeight="1">
      <c r="A208" t="s">
        <v>1166</v>
      </c>
      <c r="B208" t="s">
        <v>1643</v>
      </c>
      <c r="C208" t="s">
        <v>1644</v>
      </c>
      <c r="D208" t="s">
        <v>1125</v>
      </c>
    </row>
    <row r="209" spans="1:4" ht="10.5" customHeight="1">
      <c r="A209" t="s">
        <v>1166</v>
      </c>
      <c r="B209" t="s">
        <v>1645</v>
      </c>
      <c r="C209" t="s">
        <v>1646</v>
      </c>
      <c r="D209" t="s">
        <v>1125</v>
      </c>
    </row>
    <row r="210" spans="1:4" ht="10.5" customHeight="1">
      <c r="A210" t="s">
        <v>1166</v>
      </c>
      <c r="B210" t="s">
        <v>1647</v>
      </c>
      <c r="C210" t="s">
        <v>1648</v>
      </c>
      <c r="D210" t="s">
        <v>1125</v>
      </c>
    </row>
    <row r="211" spans="1:4" ht="10.5" customHeight="1">
      <c r="A211" t="s">
        <v>1166</v>
      </c>
      <c r="B211" t="s">
        <v>1649</v>
      </c>
      <c r="C211" t="s">
        <v>1650</v>
      </c>
      <c r="D211" t="s">
        <v>1125</v>
      </c>
    </row>
    <row r="212" spans="1:4" ht="10.5" customHeight="1">
      <c r="A212" t="s">
        <v>1166</v>
      </c>
      <c r="B212" t="s">
        <v>1651</v>
      </c>
      <c r="C212" t="s">
        <v>1652</v>
      </c>
      <c r="D212" t="s">
        <v>1125</v>
      </c>
    </row>
    <row r="213" spans="1:4" ht="10.5" customHeight="1">
      <c r="A213" t="s">
        <v>1166</v>
      </c>
      <c r="B213" t="s">
        <v>1390</v>
      </c>
      <c r="C213" t="s">
        <v>1653</v>
      </c>
      <c r="D213" t="s">
        <v>1125</v>
      </c>
    </row>
    <row r="214" spans="1:4" ht="10.5" customHeight="1">
      <c r="A214" t="s">
        <v>1166</v>
      </c>
      <c r="B214" t="s">
        <v>1654</v>
      </c>
      <c r="C214" t="s">
        <v>1655</v>
      </c>
      <c r="D214" t="s">
        <v>1125</v>
      </c>
    </row>
    <row r="215" spans="1:4" ht="10.5" customHeight="1">
      <c r="A215" t="s">
        <v>1170</v>
      </c>
      <c r="B215" t="s">
        <v>1656</v>
      </c>
      <c r="C215" t="s">
        <v>1657</v>
      </c>
      <c r="D215" t="s">
        <v>1125</v>
      </c>
    </row>
    <row r="216" spans="1:4" ht="10.5" customHeight="1">
      <c r="A216" t="s">
        <v>1170</v>
      </c>
      <c r="B216" t="s">
        <v>1658</v>
      </c>
      <c r="C216" t="s">
        <v>1659</v>
      </c>
      <c r="D216" t="s">
        <v>1125</v>
      </c>
    </row>
    <row r="217" spans="1:4" ht="10.5" customHeight="1">
      <c r="A217" t="s">
        <v>1170</v>
      </c>
      <c r="B217" t="s">
        <v>1170</v>
      </c>
      <c r="C217" t="s">
        <v>1660</v>
      </c>
      <c r="D217" t="s">
        <v>1121</v>
      </c>
    </row>
    <row r="218" spans="1:4" ht="10.5" customHeight="1">
      <c r="A218" t="s">
        <v>1170</v>
      </c>
      <c r="B218" t="s">
        <v>1661</v>
      </c>
      <c r="C218" t="s">
        <v>1662</v>
      </c>
      <c r="D218" t="s">
        <v>1125</v>
      </c>
    </row>
    <row r="219" spans="1:4" ht="10.5" customHeight="1">
      <c r="A219" t="s">
        <v>1170</v>
      </c>
      <c r="B219" t="s">
        <v>1663</v>
      </c>
      <c r="C219" t="s">
        <v>1664</v>
      </c>
      <c r="D219" t="s">
        <v>1125</v>
      </c>
    </row>
    <row r="220" spans="1:4" ht="10.5" customHeight="1">
      <c r="A220" t="s">
        <v>1170</v>
      </c>
      <c r="B220" t="s">
        <v>1665</v>
      </c>
      <c r="C220" t="s">
        <v>1666</v>
      </c>
      <c r="D220" t="s">
        <v>1429</v>
      </c>
    </row>
    <row r="221" spans="1:4" ht="10.5" customHeight="1">
      <c r="A221" t="s">
        <v>1170</v>
      </c>
      <c r="B221" t="s">
        <v>1667</v>
      </c>
      <c r="C221" t="s">
        <v>1668</v>
      </c>
      <c r="D221" t="s">
        <v>1125</v>
      </c>
    </row>
    <row r="222" spans="1:4" ht="10.5" customHeight="1">
      <c r="A222" t="s">
        <v>1170</v>
      </c>
      <c r="B222" t="s">
        <v>1669</v>
      </c>
      <c r="C222" t="s">
        <v>1670</v>
      </c>
      <c r="D222" t="s">
        <v>1125</v>
      </c>
    </row>
    <row r="223" spans="1:4" ht="10.5" customHeight="1">
      <c r="A223" t="s">
        <v>1170</v>
      </c>
      <c r="B223" t="s">
        <v>1671</v>
      </c>
      <c r="C223" t="s">
        <v>1672</v>
      </c>
      <c r="D223" t="s">
        <v>1125</v>
      </c>
    </row>
    <row r="224" spans="1:4" ht="10.5" customHeight="1">
      <c r="A224" t="s">
        <v>1170</v>
      </c>
      <c r="B224" t="s">
        <v>1673</v>
      </c>
      <c r="C224" t="s">
        <v>1674</v>
      </c>
      <c r="D224" t="s">
        <v>1125</v>
      </c>
    </row>
    <row r="225" spans="1:4" ht="10.5" customHeight="1">
      <c r="A225" t="s">
        <v>1170</v>
      </c>
      <c r="B225" t="s">
        <v>1675</v>
      </c>
      <c r="C225" t="s">
        <v>1676</v>
      </c>
      <c r="D225" t="s">
        <v>1125</v>
      </c>
    </row>
    <row r="226" spans="1:4" ht="10.5" customHeight="1">
      <c r="A226" t="s">
        <v>1170</v>
      </c>
      <c r="B226" t="s">
        <v>1677</v>
      </c>
      <c r="C226" t="s">
        <v>1678</v>
      </c>
      <c r="D226" t="s">
        <v>1125</v>
      </c>
    </row>
    <row r="227" spans="1:4" ht="10.5" customHeight="1">
      <c r="A227" t="s">
        <v>1170</v>
      </c>
      <c r="B227" t="s">
        <v>1679</v>
      </c>
      <c r="C227" t="s">
        <v>1680</v>
      </c>
      <c r="D227" t="s">
        <v>1125</v>
      </c>
    </row>
    <row r="228" spans="1:4" ht="10.5" customHeight="1">
      <c r="A228" t="s">
        <v>1170</v>
      </c>
      <c r="B228" t="s">
        <v>1681</v>
      </c>
      <c r="C228" t="s">
        <v>1682</v>
      </c>
      <c r="D228" t="s">
        <v>1125</v>
      </c>
    </row>
    <row r="229" spans="1:4" ht="10.5" customHeight="1">
      <c r="A229" t="s">
        <v>1170</v>
      </c>
      <c r="B229" t="s">
        <v>1683</v>
      </c>
      <c r="C229" t="s">
        <v>1684</v>
      </c>
      <c r="D229" t="s">
        <v>1125</v>
      </c>
    </row>
    <row r="230" spans="1:4" ht="10.5" customHeight="1">
      <c r="A230" t="s">
        <v>1170</v>
      </c>
      <c r="B230" t="s">
        <v>1685</v>
      </c>
      <c r="C230" t="s">
        <v>1686</v>
      </c>
      <c r="D230" t="s">
        <v>1125</v>
      </c>
    </row>
    <row r="231" spans="1:4" ht="10.5" customHeight="1">
      <c r="A231" t="s">
        <v>1174</v>
      </c>
      <c r="B231" t="s">
        <v>1687</v>
      </c>
      <c r="C231" t="s">
        <v>1688</v>
      </c>
      <c r="D231" t="s">
        <v>1125</v>
      </c>
    </row>
    <row r="232" spans="1:4" ht="10.5" customHeight="1">
      <c r="A232" t="s">
        <v>1174</v>
      </c>
      <c r="B232" t="s">
        <v>1689</v>
      </c>
      <c r="C232" t="s">
        <v>1690</v>
      </c>
      <c r="D232" t="s">
        <v>1125</v>
      </c>
    </row>
    <row r="233" spans="1:4" ht="10.5" customHeight="1">
      <c r="A233" t="s">
        <v>1174</v>
      </c>
      <c r="B233" t="s">
        <v>1174</v>
      </c>
      <c r="C233" t="s">
        <v>1691</v>
      </c>
      <c r="D233" t="s">
        <v>1121</v>
      </c>
    </row>
    <row r="234" spans="1:4" ht="10.5" customHeight="1">
      <c r="A234" t="s">
        <v>1174</v>
      </c>
      <c r="B234" t="s">
        <v>1692</v>
      </c>
      <c r="C234" t="s">
        <v>1693</v>
      </c>
      <c r="D234" t="s">
        <v>1125</v>
      </c>
    </row>
    <row r="235" spans="1:4" ht="10.5" customHeight="1">
      <c r="A235" t="s">
        <v>1174</v>
      </c>
      <c r="B235" t="s">
        <v>1694</v>
      </c>
      <c r="C235" t="s">
        <v>1695</v>
      </c>
      <c r="D235" t="s">
        <v>1125</v>
      </c>
    </row>
    <row r="236" spans="1:4" ht="10.5" customHeight="1">
      <c r="A236" t="s">
        <v>1174</v>
      </c>
      <c r="B236" t="s">
        <v>1696</v>
      </c>
      <c r="C236" t="s">
        <v>1697</v>
      </c>
      <c r="D236" t="s">
        <v>1125</v>
      </c>
    </row>
    <row r="237" spans="1:4" ht="10.5" customHeight="1">
      <c r="A237" t="s">
        <v>1174</v>
      </c>
      <c r="B237" t="s">
        <v>1698</v>
      </c>
      <c r="C237" t="s">
        <v>1699</v>
      </c>
      <c r="D237" t="s">
        <v>1125</v>
      </c>
    </row>
    <row r="238" spans="1:4" ht="10.5" customHeight="1">
      <c r="A238" t="s">
        <v>1174</v>
      </c>
      <c r="B238" t="s">
        <v>1700</v>
      </c>
      <c r="C238" t="s">
        <v>1701</v>
      </c>
      <c r="D238" t="s">
        <v>1125</v>
      </c>
    </row>
    <row r="239" spans="1:4" ht="10.5" customHeight="1">
      <c r="A239" t="s">
        <v>1174</v>
      </c>
      <c r="B239" t="s">
        <v>1702</v>
      </c>
      <c r="C239" t="s">
        <v>1703</v>
      </c>
      <c r="D239" t="s">
        <v>1125</v>
      </c>
    </row>
    <row r="240" spans="1:4" ht="10.5" customHeight="1">
      <c r="A240" t="s">
        <v>1174</v>
      </c>
      <c r="B240" t="s">
        <v>1704</v>
      </c>
      <c r="C240" t="s">
        <v>1705</v>
      </c>
      <c r="D240" t="s">
        <v>1125</v>
      </c>
    </row>
    <row r="241" spans="1:4" ht="10.5" customHeight="1">
      <c r="A241" t="s">
        <v>1174</v>
      </c>
      <c r="B241" t="s">
        <v>1706</v>
      </c>
      <c r="C241" t="s">
        <v>1707</v>
      </c>
      <c r="D241" t="s">
        <v>1125</v>
      </c>
    </row>
    <row r="242" spans="1:4" ht="10.5" customHeight="1">
      <c r="A242" t="s">
        <v>1174</v>
      </c>
      <c r="B242" t="s">
        <v>1708</v>
      </c>
      <c r="C242" t="s">
        <v>1709</v>
      </c>
      <c r="D242" t="s">
        <v>1125</v>
      </c>
    </row>
    <row r="243" spans="1:4" ht="10.5" customHeight="1">
      <c r="A243" t="s">
        <v>1174</v>
      </c>
      <c r="B243" t="s">
        <v>1710</v>
      </c>
      <c r="C243" t="s">
        <v>1711</v>
      </c>
      <c r="D243" t="s">
        <v>1125</v>
      </c>
    </row>
    <row r="244" spans="1:4" ht="10.5" customHeight="1">
      <c r="A244" t="s">
        <v>1174</v>
      </c>
      <c r="B244" t="s">
        <v>1712</v>
      </c>
      <c r="C244" t="s">
        <v>1713</v>
      </c>
      <c r="D244" t="s">
        <v>1125</v>
      </c>
    </row>
    <row r="245" spans="1:4" ht="10.5" customHeight="1">
      <c r="A245" t="s">
        <v>1174</v>
      </c>
      <c r="B245" t="s">
        <v>1714</v>
      </c>
      <c r="C245" t="s">
        <v>1715</v>
      </c>
      <c r="D245" t="s">
        <v>1125</v>
      </c>
    </row>
    <row r="246" spans="1:4" ht="10.5" customHeight="1">
      <c r="A246" t="s">
        <v>1174</v>
      </c>
      <c r="B246" t="s">
        <v>1716</v>
      </c>
      <c r="C246" t="s">
        <v>1717</v>
      </c>
      <c r="D246" t="s">
        <v>1125</v>
      </c>
    </row>
    <row r="247" spans="1:4" ht="10.5" customHeight="1">
      <c r="A247" t="s">
        <v>1178</v>
      </c>
      <c r="B247" t="s">
        <v>1718</v>
      </c>
      <c r="C247" t="s">
        <v>1719</v>
      </c>
      <c r="D247" t="s">
        <v>1125</v>
      </c>
    </row>
    <row r="248" spans="1:4" ht="10.5" customHeight="1">
      <c r="A248" t="s">
        <v>1178</v>
      </c>
      <c r="B248" t="s">
        <v>1178</v>
      </c>
      <c r="C248" t="s">
        <v>1720</v>
      </c>
      <c r="D248" t="s">
        <v>1121</v>
      </c>
    </row>
    <row r="249" spans="1:4" ht="10.5" customHeight="1">
      <c r="A249" t="s">
        <v>1178</v>
      </c>
      <c r="B249" t="s">
        <v>1721</v>
      </c>
      <c r="C249" t="s">
        <v>1722</v>
      </c>
      <c r="D249" t="s">
        <v>1125</v>
      </c>
    </row>
    <row r="250" spans="1:4" ht="10.5" customHeight="1">
      <c r="A250" t="s">
        <v>1178</v>
      </c>
      <c r="B250" t="s">
        <v>1723</v>
      </c>
      <c r="C250" t="s">
        <v>1724</v>
      </c>
      <c r="D250" t="s">
        <v>1125</v>
      </c>
    </row>
    <row r="251" spans="1:4" ht="10.5" customHeight="1">
      <c r="A251" t="s">
        <v>1178</v>
      </c>
      <c r="B251" t="s">
        <v>1725</v>
      </c>
      <c r="C251" t="s">
        <v>1726</v>
      </c>
      <c r="D251" t="s">
        <v>1429</v>
      </c>
    </row>
    <row r="252" spans="1:4" ht="10.5" customHeight="1">
      <c r="A252" t="s">
        <v>1178</v>
      </c>
      <c r="B252" t="s">
        <v>1727</v>
      </c>
      <c r="C252" t="s">
        <v>1728</v>
      </c>
      <c r="D252" t="s">
        <v>1125</v>
      </c>
    </row>
    <row r="253" spans="1:4" ht="10.5" customHeight="1">
      <c r="A253" t="s">
        <v>1178</v>
      </c>
      <c r="B253" t="s">
        <v>1729</v>
      </c>
      <c r="C253" t="s">
        <v>1730</v>
      </c>
      <c r="D253" t="s">
        <v>1125</v>
      </c>
    </row>
    <row r="254" spans="1:4" ht="10.5" customHeight="1">
      <c r="A254" t="s">
        <v>1178</v>
      </c>
      <c r="B254" t="s">
        <v>1731</v>
      </c>
      <c r="C254" t="s">
        <v>1732</v>
      </c>
      <c r="D254" t="s">
        <v>1125</v>
      </c>
    </row>
    <row r="255" spans="1:4" ht="10.5" customHeight="1">
      <c r="A255" t="s">
        <v>1178</v>
      </c>
      <c r="B255" t="s">
        <v>1614</v>
      </c>
      <c r="C255" t="s">
        <v>1733</v>
      </c>
      <c r="D255" t="s">
        <v>1125</v>
      </c>
    </row>
    <row r="256" spans="1:4" ht="10.5" customHeight="1">
      <c r="A256" t="s">
        <v>1178</v>
      </c>
      <c r="B256" t="s">
        <v>1734</v>
      </c>
      <c r="C256" t="s">
        <v>1735</v>
      </c>
      <c r="D256" t="s">
        <v>1125</v>
      </c>
    </row>
    <row r="257" spans="1:4" ht="10.5" customHeight="1">
      <c r="A257" t="s">
        <v>1178</v>
      </c>
      <c r="B257" t="s">
        <v>1736</v>
      </c>
      <c r="C257" t="s">
        <v>1737</v>
      </c>
      <c r="D257" t="s">
        <v>1125</v>
      </c>
    </row>
    <row r="258" spans="1:4" ht="10.5" customHeight="1">
      <c r="A258" t="s">
        <v>1178</v>
      </c>
      <c r="B258" t="s">
        <v>1305</v>
      </c>
      <c r="C258" t="s">
        <v>1738</v>
      </c>
      <c r="D258" t="s">
        <v>1125</v>
      </c>
    </row>
    <row r="259" spans="1:4" ht="10.5" customHeight="1">
      <c r="A259" t="s">
        <v>1178</v>
      </c>
      <c r="B259" t="s">
        <v>1739</v>
      </c>
      <c r="C259" t="s">
        <v>1740</v>
      </c>
      <c r="D259" t="s">
        <v>1125</v>
      </c>
    </row>
    <row r="260" spans="1:4" ht="10.5" customHeight="1">
      <c r="A260" t="s">
        <v>1178</v>
      </c>
      <c r="B260" t="s">
        <v>1741</v>
      </c>
      <c r="C260" t="s">
        <v>1742</v>
      </c>
      <c r="D260" t="s">
        <v>1125</v>
      </c>
    </row>
    <row r="261" spans="1:4" ht="10.5" customHeight="1">
      <c r="A261" t="s">
        <v>1178</v>
      </c>
      <c r="B261" t="s">
        <v>1743</v>
      </c>
      <c r="C261" t="s">
        <v>1744</v>
      </c>
      <c r="D261" t="s">
        <v>1125</v>
      </c>
    </row>
    <row r="262" spans="1:4" ht="10.5" customHeight="1">
      <c r="A262" t="s">
        <v>1178</v>
      </c>
      <c r="B262" t="s">
        <v>1745</v>
      </c>
      <c r="C262" t="s">
        <v>1746</v>
      </c>
      <c r="D262" t="s">
        <v>1125</v>
      </c>
    </row>
    <row r="263" spans="1:4" ht="10.5" customHeight="1">
      <c r="A263" t="s">
        <v>1178</v>
      </c>
      <c r="B263" t="s">
        <v>1747</v>
      </c>
      <c r="C263" t="s">
        <v>1748</v>
      </c>
      <c r="D263" t="s">
        <v>1125</v>
      </c>
    </row>
    <row r="264" spans="1:4" ht="10.5" customHeight="1">
      <c r="A264" t="s">
        <v>1182</v>
      </c>
      <c r="B264" t="s">
        <v>1749</v>
      </c>
      <c r="C264" t="s">
        <v>1750</v>
      </c>
      <c r="D264" t="s">
        <v>1125</v>
      </c>
    </row>
    <row r="265" spans="1:4" ht="10.5" customHeight="1">
      <c r="A265" t="s">
        <v>1182</v>
      </c>
      <c r="B265" t="s">
        <v>1182</v>
      </c>
      <c r="C265" t="s">
        <v>1751</v>
      </c>
      <c r="D265" t="s">
        <v>1121</v>
      </c>
    </row>
    <row r="266" spans="1:4" ht="10.5" customHeight="1">
      <c r="A266" t="s">
        <v>1182</v>
      </c>
      <c r="B266" t="s">
        <v>1752</v>
      </c>
      <c r="C266" t="s">
        <v>1753</v>
      </c>
      <c r="D266" t="s">
        <v>1125</v>
      </c>
    </row>
    <row r="267" spans="1:4" ht="10.5" customHeight="1">
      <c r="A267" t="s">
        <v>1182</v>
      </c>
      <c r="B267" t="s">
        <v>1754</v>
      </c>
      <c r="C267" t="s">
        <v>1755</v>
      </c>
      <c r="D267" t="s">
        <v>1125</v>
      </c>
    </row>
    <row r="268" spans="1:4" ht="10.5" customHeight="1">
      <c r="A268" t="s">
        <v>1182</v>
      </c>
      <c r="B268" t="s">
        <v>1756</v>
      </c>
      <c r="C268" t="s">
        <v>1757</v>
      </c>
      <c r="D268" t="s">
        <v>1125</v>
      </c>
    </row>
    <row r="269" spans="1:4" ht="10.5" customHeight="1">
      <c r="A269" t="s">
        <v>1182</v>
      </c>
      <c r="B269" t="s">
        <v>1758</v>
      </c>
      <c r="C269" t="s">
        <v>1759</v>
      </c>
      <c r="D269" t="s">
        <v>1125</v>
      </c>
    </row>
    <row r="270" spans="1:4" ht="10.5" customHeight="1">
      <c r="A270" t="s">
        <v>1182</v>
      </c>
      <c r="B270" t="s">
        <v>1760</v>
      </c>
      <c r="C270" t="s">
        <v>1761</v>
      </c>
      <c r="D270" t="s">
        <v>1125</v>
      </c>
    </row>
    <row r="271" spans="1:4" ht="10.5" customHeight="1">
      <c r="A271" t="s">
        <v>1182</v>
      </c>
      <c r="B271" t="s">
        <v>1762</v>
      </c>
      <c r="C271" t="s">
        <v>1763</v>
      </c>
      <c r="D271" t="s">
        <v>1125</v>
      </c>
    </row>
    <row r="272" spans="1:4" ht="10.5" customHeight="1">
      <c r="A272" t="s">
        <v>1182</v>
      </c>
      <c r="B272" t="s">
        <v>1764</v>
      </c>
      <c r="C272" t="s">
        <v>1765</v>
      </c>
      <c r="D272" t="s">
        <v>1125</v>
      </c>
    </row>
    <row r="273" spans="1:4" ht="10.5" customHeight="1">
      <c r="A273" t="s">
        <v>1182</v>
      </c>
      <c r="B273" t="s">
        <v>1766</v>
      </c>
      <c r="C273" t="s">
        <v>1767</v>
      </c>
      <c r="D273" t="s">
        <v>1125</v>
      </c>
    </row>
    <row r="274" spans="1:4" ht="10.5" customHeight="1">
      <c r="A274" t="s">
        <v>1182</v>
      </c>
      <c r="B274" t="s">
        <v>1768</v>
      </c>
      <c r="C274" t="s">
        <v>1769</v>
      </c>
      <c r="D274" t="s">
        <v>1125</v>
      </c>
    </row>
    <row r="275" spans="1:4" ht="10.5" customHeight="1">
      <c r="A275" t="s">
        <v>1182</v>
      </c>
      <c r="B275" t="s">
        <v>1770</v>
      </c>
      <c r="C275" t="s">
        <v>1771</v>
      </c>
      <c r="D275" t="s">
        <v>1125</v>
      </c>
    </row>
    <row r="276" spans="1:4" ht="10.5" customHeight="1">
      <c r="A276" t="s">
        <v>1182</v>
      </c>
      <c r="B276" t="s">
        <v>1772</v>
      </c>
      <c r="C276" t="s">
        <v>1773</v>
      </c>
      <c r="D276" t="s">
        <v>1125</v>
      </c>
    </row>
    <row r="277" spans="1:4" ht="10.5" customHeight="1">
      <c r="A277" t="s">
        <v>1186</v>
      </c>
      <c r="B277" t="s">
        <v>1774</v>
      </c>
      <c r="C277" t="s">
        <v>1775</v>
      </c>
      <c r="D277" t="s">
        <v>1125</v>
      </c>
    </row>
    <row r="278" spans="1:4" ht="10.5" customHeight="1">
      <c r="A278" t="s">
        <v>1186</v>
      </c>
      <c r="B278" t="s">
        <v>1776</v>
      </c>
      <c r="C278" t="s">
        <v>1777</v>
      </c>
      <c r="D278" t="s">
        <v>1125</v>
      </c>
    </row>
    <row r="279" spans="1:4" ht="10.5" customHeight="1">
      <c r="A279" t="s">
        <v>1186</v>
      </c>
      <c r="B279" t="s">
        <v>1186</v>
      </c>
      <c r="C279" t="s">
        <v>1778</v>
      </c>
      <c r="D279" t="s">
        <v>1121</v>
      </c>
    </row>
    <row r="280" spans="1:4" ht="10.5" customHeight="1">
      <c r="A280" t="s">
        <v>1186</v>
      </c>
      <c r="B280" t="s">
        <v>1779</v>
      </c>
      <c r="C280" t="s">
        <v>1780</v>
      </c>
      <c r="D280" t="s">
        <v>1125</v>
      </c>
    </row>
    <row r="281" spans="1:4" ht="10.5" customHeight="1">
      <c r="A281" t="s">
        <v>1186</v>
      </c>
      <c r="B281" t="s">
        <v>1781</v>
      </c>
      <c r="C281" t="s">
        <v>1782</v>
      </c>
      <c r="D281" t="s">
        <v>1125</v>
      </c>
    </row>
    <row r="282" spans="1:4" ht="10.5" customHeight="1">
      <c r="A282" t="s">
        <v>1186</v>
      </c>
      <c r="B282" t="s">
        <v>1783</v>
      </c>
      <c r="C282" t="s">
        <v>1784</v>
      </c>
      <c r="D282" t="s">
        <v>1125</v>
      </c>
    </row>
    <row r="283" spans="1:4" ht="10.5" customHeight="1">
      <c r="A283" t="s">
        <v>1186</v>
      </c>
      <c r="B283" t="s">
        <v>1785</v>
      </c>
      <c r="C283" t="s">
        <v>1786</v>
      </c>
      <c r="D283" t="s">
        <v>1125</v>
      </c>
    </row>
    <row r="284" spans="1:4" ht="10.5" customHeight="1">
      <c r="A284" t="s">
        <v>1186</v>
      </c>
      <c r="B284" t="s">
        <v>1787</v>
      </c>
      <c r="C284" t="s">
        <v>1788</v>
      </c>
      <c r="D284" t="s">
        <v>1125</v>
      </c>
    </row>
    <row r="285" spans="1:4" ht="10.5" customHeight="1">
      <c r="A285" t="s">
        <v>1186</v>
      </c>
      <c r="B285" t="s">
        <v>1789</v>
      </c>
      <c r="C285" t="s">
        <v>1790</v>
      </c>
      <c r="D285" t="s">
        <v>1125</v>
      </c>
    </row>
    <row r="286" spans="1:4" ht="10.5" customHeight="1">
      <c r="A286" t="s">
        <v>1186</v>
      </c>
      <c r="B286" t="s">
        <v>1791</v>
      </c>
      <c r="C286" t="s">
        <v>1792</v>
      </c>
      <c r="D286" t="s">
        <v>1125</v>
      </c>
    </row>
    <row r="287" spans="1:4" ht="10.5" customHeight="1">
      <c r="A287" t="s">
        <v>1186</v>
      </c>
      <c r="B287" t="s">
        <v>1793</v>
      </c>
      <c r="C287" t="s">
        <v>1794</v>
      </c>
      <c r="D287" t="s">
        <v>1125</v>
      </c>
    </row>
    <row r="288" spans="1:4" ht="10.5" customHeight="1">
      <c r="A288" t="s">
        <v>1186</v>
      </c>
      <c r="B288" t="s">
        <v>1795</v>
      </c>
      <c r="C288" t="s">
        <v>1796</v>
      </c>
      <c r="D288" t="s">
        <v>1125</v>
      </c>
    </row>
    <row r="289" spans="1:4" ht="10.5" customHeight="1">
      <c r="A289" t="s">
        <v>1186</v>
      </c>
      <c r="B289" t="s">
        <v>1797</v>
      </c>
      <c r="C289" t="s">
        <v>1798</v>
      </c>
      <c r="D289" t="s">
        <v>1125</v>
      </c>
    </row>
    <row r="290" spans="1:4" ht="10.5" customHeight="1">
      <c r="A290" t="s">
        <v>1186</v>
      </c>
      <c r="B290" t="s">
        <v>1799</v>
      </c>
      <c r="C290" t="s">
        <v>1800</v>
      </c>
      <c r="D290" t="s">
        <v>1125</v>
      </c>
    </row>
    <row r="291" spans="1:4" ht="10.5" customHeight="1">
      <c r="A291" t="s">
        <v>1190</v>
      </c>
      <c r="B291" t="s">
        <v>1132</v>
      </c>
      <c r="C291" t="s">
        <v>1801</v>
      </c>
      <c r="D291" t="s">
        <v>1125</v>
      </c>
    </row>
    <row r="292" spans="1:4" ht="10.5" customHeight="1">
      <c r="A292" t="s">
        <v>1190</v>
      </c>
      <c r="B292" t="s">
        <v>1802</v>
      </c>
      <c r="C292" t="s">
        <v>1803</v>
      </c>
      <c r="D292" t="s">
        <v>1125</v>
      </c>
    </row>
    <row r="293" spans="1:4" ht="10.5" customHeight="1">
      <c r="A293" t="s">
        <v>1190</v>
      </c>
      <c r="B293" t="s">
        <v>1804</v>
      </c>
      <c r="C293" t="s">
        <v>1805</v>
      </c>
      <c r="D293" t="s">
        <v>1125</v>
      </c>
    </row>
    <row r="294" spans="1:4" ht="10.5" customHeight="1">
      <c r="A294" t="s">
        <v>1190</v>
      </c>
      <c r="B294" t="s">
        <v>1806</v>
      </c>
      <c r="C294" t="s">
        <v>1807</v>
      </c>
      <c r="D294" t="s">
        <v>1125</v>
      </c>
    </row>
    <row r="295" spans="1:4" ht="10.5" customHeight="1">
      <c r="A295" t="s">
        <v>1190</v>
      </c>
      <c r="B295" t="s">
        <v>1190</v>
      </c>
      <c r="C295" t="s">
        <v>1808</v>
      </c>
      <c r="D295" t="s">
        <v>1121</v>
      </c>
    </row>
    <row r="296" spans="1:4" ht="10.5" customHeight="1">
      <c r="A296" t="s">
        <v>1190</v>
      </c>
      <c r="B296" t="s">
        <v>1809</v>
      </c>
      <c r="C296" t="s">
        <v>1810</v>
      </c>
      <c r="D296" t="s">
        <v>1125</v>
      </c>
    </row>
    <row r="297" spans="1:4" ht="10.5" customHeight="1">
      <c r="A297" t="s">
        <v>1190</v>
      </c>
      <c r="B297" t="s">
        <v>1811</v>
      </c>
      <c r="C297" t="s">
        <v>1812</v>
      </c>
      <c r="D297" t="s">
        <v>1125</v>
      </c>
    </row>
    <row r="298" spans="1:4" ht="10.5" customHeight="1">
      <c r="A298" t="s">
        <v>1190</v>
      </c>
      <c r="B298" t="s">
        <v>1813</v>
      </c>
      <c r="C298" t="s">
        <v>1814</v>
      </c>
      <c r="D298" t="s">
        <v>1125</v>
      </c>
    </row>
    <row r="299" spans="1:4" ht="10.5" customHeight="1">
      <c r="A299" t="s">
        <v>1190</v>
      </c>
      <c r="B299" t="s">
        <v>1815</v>
      </c>
      <c r="C299" t="s">
        <v>1816</v>
      </c>
      <c r="D299" t="s">
        <v>1125</v>
      </c>
    </row>
    <row r="300" spans="1:4" ht="10.5" customHeight="1">
      <c r="A300" t="s">
        <v>1190</v>
      </c>
      <c r="B300" t="s">
        <v>1817</v>
      </c>
      <c r="C300" t="s">
        <v>1818</v>
      </c>
      <c r="D300" t="s">
        <v>1125</v>
      </c>
    </row>
    <row r="301" spans="1:4" ht="10.5" customHeight="1">
      <c r="A301" t="s">
        <v>1190</v>
      </c>
      <c r="B301" t="s">
        <v>1819</v>
      </c>
      <c r="C301" t="s">
        <v>1820</v>
      </c>
      <c r="D301" t="s">
        <v>1125</v>
      </c>
    </row>
    <row r="302" spans="1:4" ht="10.5" customHeight="1">
      <c r="A302" t="s">
        <v>1190</v>
      </c>
      <c r="B302" t="s">
        <v>1821</v>
      </c>
      <c r="C302" t="s">
        <v>1822</v>
      </c>
      <c r="D302" t="s">
        <v>1125</v>
      </c>
    </row>
    <row r="303" spans="1:4" ht="10.5" customHeight="1">
      <c r="A303" t="s">
        <v>1190</v>
      </c>
      <c r="B303" t="s">
        <v>1823</v>
      </c>
      <c r="C303" t="s">
        <v>1824</v>
      </c>
      <c r="D303" t="s">
        <v>1125</v>
      </c>
    </row>
    <row r="304" spans="1:4" ht="10.5" customHeight="1">
      <c r="A304" t="s">
        <v>1193</v>
      </c>
      <c r="B304" t="s">
        <v>1825</v>
      </c>
      <c r="C304" t="s">
        <v>1826</v>
      </c>
      <c r="D304" t="s">
        <v>1125</v>
      </c>
    </row>
    <row r="305" spans="1:4" ht="10.5" customHeight="1">
      <c r="A305" t="s">
        <v>1193</v>
      </c>
      <c r="B305" t="s">
        <v>1827</v>
      </c>
      <c r="C305" t="s">
        <v>1828</v>
      </c>
      <c r="D305" t="s">
        <v>1125</v>
      </c>
    </row>
    <row r="306" spans="1:4" ht="10.5" customHeight="1">
      <c r="A306" t="s">
        <v>1193</v>
      </c>
      <c r="B306" t="s">
        <v>1829</v>
      </c>
      <c r="C306" t="s">
        <v>1830</v>
      </c>
      <c r="D306" t="s">
        <v>1125</v>
      </c>
    </row>
    <row r="307" spans="1:4" ht="10.5" customHeight="1">
      <c r="A307" t="s">
        <v>1193</v>
      </c>
      <c r="B307" t="s">
        <v>1831</v>
      </c>
      <c r="C307" t="s">
        <v>1832</v>
      </c>
      <c r="D307" t="s">
        <v>1125</v>
      </c>
    </row>
    <row r="308" spans="1:4" ht="10.5" customHeight="1">
      <c r="A308" t="s">
        <v>1193</v>
      </c>
      <c r="B308" t="s">
        <v>1193</v>
      </c>
      <c r="C308" t="s">
        <v>1833</v>
      </c>
      <c r="D308" t="s">
        <v>1121</v>
      </c>
    </row>
    <row r="309" spans="1:4" ht="10.5" customHeight="1">
      <c r="A309" t="s">
        <v>1193</v>
      </c>
      <c r="B309" t="s">
        <v>1834</v>
      </c>
      <c r="C309" t="s">
        <v>1835</v>
      </c>
      <c r="D309" t="s">
        <v>1125</v>
      </c>
    </row>
    <row r="310" spans="1:4" ht="10.5" customHeight="1">
      <c r="A310" t="s">
        <v>1193</v>
      </c>
      <c r="B310" t="s">
        <v>1836</v>
      </c>
      <c r="C310" t="s">
        <v>1837</v>
      </c>
      <c r="D310" t="s">
        <v>1125</v>
      </c>
    </row>
    <row r="311" spans="1:4" ht="10.5" customHeight="1">
      <c r="A311" t="s">
        <v>1193</v>
      </c>
      <c r="B311" t="s">
        <v>1838</v>
      </c>
      <c r="C311" t="s">
        <v>1839</v>
      </c>
      <c r="D311" t="s">
        <v>1125</v>
      </c>
    </row>
    <row r="312" spans="1:4" ht="10.5" customHeight="1">
      <c r="A312" t="s">
        <v>1193</v>
      </c>
      <c r="B312" t="s">
        <v>1840</v>
      </c>
      <c r="C312" t="s">
        <v>1841</v>
      </c>
      <c r="D312" t="s">
        <v>1125</v>
      </c>
    </row>
    <row r="313" spans="1:4" ht="10.5" customHeight="1">
      <c r="A313" t="s">
        <v>1193</v>
      </c>
      <c r="B313" t="s">
        <v>1842</v>
      </c>
      <c r="C313" t="s">
        <v>1843</v>
      </c>
      <c r="D313" t="s">
        <v>1125</v>
      </c>
    </row>
    <row r="314" spans="1:4" ht="10.5" customHeight="1">
      <c r="A314" t="s">
        <v>1193</v>
      </c>
      <c r="B314" t="s">
        <v>1844</v>
      </c>
      <c r="C314" t="s">
        <v>1845</v>
      </c>
      <c r="D314" t="s">
        <v>1125</v>
      </c>
    </row>
    <row r="315" spans="1:4" ht="10.5" customHeight="1">
      <c r="A315" t="s">
        <v>1193</v>
      </c>
      <c r="B315" t="s">
        <v>1846</v>
      </c>
      <c r="C315" t="s">
        <v>1847</v>
      </c>
      <c r="D315" t="s">
        <v>1125</v>
      </c>
    </row>
    <row r="316" spans="1:4" ht="10.5" customHeight="1">
      <c r="A316" t="s">
        <v>1193</v>
      </c>
      <c r="B316" t="s">
        <v>1848</v>
      </c>
      <c r="C316" t="s">
        <v>1849</v>
      </c>
      <c r="D316" t="s">
        <v>1125</v>
      </c>
    </row>
    <row r="317" spans="1:4" ht="10.5" customHeight="1">
      <c r="A317" t="s">
        <v>1193</v>
      </c>
      <c r="B317" t="s">
        <v>1250</v>
      </c>
      <c r="C317" t="s">
        <v>1850</v>
      </c>
      <c r="D317" t="s">
        <v>1125</v>
      </c>
    </row>
    <row r="318" spans="1:4" ht="10.5" customHeight="1">
      <c r="A318" t="s">
        <v>1193</v>
      </c>
      <c r="B318" t="s">
        <v>1851</v>
      </c>
      <c r="C318" t="s">
        <v>1852</v>
      </c>
      <c r="D318" t="s">
        <v>1125</v>
      </c>
    </row>
    <row r="319" spans="1:4" ht="10.5" customHeight="1">
      <c r="A319" t="s">
        <v>1193</v>
      </c>
      <c r="B319" t="s">
        <v>1853</v>
      </c>
      <c r="C319" t="s">
        <v>1854</v>
      </c>
      <c r="D319" t="s">
        <v>1125</v>
      </c>
    </row>
    <row r="320" spans="1:4" ht="10.5" customHeight="1">
      <c r="A320" t="s">
        <v>1193</v>
      </c>
      <c r="B320" t="s">
        <v>1855</v>
      </c>
      <c r="C320" t="s">
        <v>1856</v>
      </c>
      <c r="D320" t="s">
        <v>1125</v>
      </c>
    </row>
    <row r="321" spans="1:4" ht="10.5" customHeight="1">
      <c r="A321" t="s">
        <v>1197</v>
      </c>
      <c r="B321" t="s">
        <v>1197</v>
      </c>
      <c r="C321" t="s">
        <v>1857</v>
      </c>
      <c r="D321" t="s">
        <v>1858</v>
      </c>
    </row>
    <row r="322" spans="1:4" ht="10.5" customHeight="1">
      <c r="A322" t="s">
        <v>1201</v>
      </c>
      <c r="B322" t="s">
        <v>1201</v>
      </c>
      <c r="C322" t="s">
        <v>1859</v>
      </c>
      <c r="D322" t="s">
        <v>1858</v>
      </c>
    </row>
    <row r="323" spans="1:4" ht="10.5" customHeight="1">
      <c r="A323" t="s">
        <v>1205</v>
      </c>
      <c r="B323" t="s">
        <v>1205</v>
      </c>
      <c r="C323" t="s">
        <v>1860</v>
      </c>
      <c r="D323" t="s">
        <v>1858</v>
      </c>
    </row>
    <row r="324" spans="1:4" ht="10.5" customHeight="1">
      <c r="A324" t="s">
        <v>1209</v>
      </c>
      <c r="B324" t="s">
        <v>1209</v>
      </c>
      <c r="C324" t="s">
        <v>1861</v>
      </c>
      <c r="D324" t="s">
        <v>1858</v>
      </c>
    </row>
    <row r="325" spans="1:4" ht="10.5" customHeight="1">
      <c r="A325" t="s">
        <v>1213</v>
      </c>
      <c r="B325" t="s">
        <v>1213</v>
      </c>
      <c r="C325" t="s">
        <v>1862</v>
      </c>
      <c r="D325" t="s">
        <v>1858</v>
      </c>
    </row>
    <row r="326" spans="1:4" ht="10.5" customHeight="1">
      <c r="A326" t="s">
        <v>1217</v>
      </c>
      <c r="B326" t="s">
        <v>1217</v>
      </c>
      <c r="C326" t="s">
        <v>1863</v>
      </c>
      <c r="D326" t="s">
        <v>1858</v>
      </c>
    </row>
    <row r="327" spans="1:4" ht="10.5" customHeight="1">
      <c r="A327" t="s">
        <v>1221</v>
      </c>
      <c r="B327" t="s">
        <v>1221</v>
      </c>
      <c r="C327" t="s">
        <v>1864</v>
      </c>
      <c r="D327" t="s">
        <v>1858</v>
      </c>
    </row>
    <row r="328" spans="1:4" ht="10.5" customHeight="1">
      <c r="A328" t="s">
        <v>18</v>
      </c>
      <c r="B328" t="s">
        <v>18</v>
      </c>
      <c r="C328" t="s">
        <v>21</v>
      </c>
      <c r="D328" t="s">
        <v>1858</v>
      </c>
    </row>
    <row r="329" spans="1:4" ht="10.5" customHeight="1">
      <c r="A329" t="s">
        <v>1228</v>
      </c>
      <c r="B329" t="s">
        <v>1865</v>
      </c>
      <c r="C329" t="s">
        <v>1866</v>
      </c>
      <c r="D329" t="s">
        <v>1125</v>
      </c>
    </row>
    <row r="330" spans="1:4" ht="10.5" customHeight="1">
      <c r="A330" t="s">
        <v>1228</v>
      </c>
      <c r="B330" t="s">
        <v>1867</v>
      </c>
      <c r="C330" t="s">
        <v>1868</v>
      </c>
      <c r="D330" t="s">
        <v>1125</v>
      </c>
    </row>
    <row r="331" spans="1:4" ht="10.5" customHeight="1">
      <c r="A331" t="s">
        <v>1228</v>
      </c>
      <c r="B331" t="s">
        <v>1869</v>
      </c>
      <c r="C331" t="s">
        <v>1870</v>
      </c>
      <c r="D331" t="s">
        <v>1429</v>
      </c>
    </row>
    <row r="332" spans="1:4" ht="10.5" customHeight="1">
      <c r="A332" t="s">
        <v>1228</v>
      </c>
      <c r="B332" t="s">
        <v>1228</v>
      </c>
      <c r="C332" t="s">
        <v>1871</v>
      </c>
      <c r="D332" t="s">
        <v>1121</v>
      </c>
    </row>
    <row r="333" spans="1:4" ht="10.5" customHeight="1">
      <c r="A333" t="s">
        <v>1228</v>
      </c>
      <c r="B333" t="s">
        <v>1872</v>
      </c>
      <c r="C333" t="s">
        <v>1873</v>
      </c>
      <c r="D333" t="s">
        <v>1125</v>
      </c>
    </row>
    <row r="334" spans="1:4" ht="10.5" customHeight="1">
      <c r="A334" t="s">
        <v>1228</v>
      </c>
      <c r="B334" t="s">
        <v>1874</v>
      </c>
      <c r="C334" t="s">
        <v>1875</v>
      </c>
      <c r="D334" t="s">
        <v>1125</v>
      </c>
    </row>
    <row r="335" spans="1:4" ht="10.5" customHeight="1">
      <c r="A335" t="s">
        <v>1228</v>
      </c>
      <c r="B335" t="s">
        <v>1876</v>
      </c>
      <c r="C335" t="s">
        <v>1877</v>
      </c>
      <c r="D335" t="s">
        <v>1125</v>
      </c>
    </row>
    <row r="336" spans="1:4" ht="10.5" customHeight="1">
      <c r="A336" t="s">
        <v>1228</v>
      </c>
      <c r="B336" t="s">
        <v>1878</v>
      </c>
      <c r="C336" t="s">
        <v>1879</v>
      </c>
      <c r="D336" t="s">
        <v>1125</v>
      </c>
    </row>
    <row r="337" spans="1:4" ht="10.5" customHeight="1">
      <c r="A337" t="s">
        <v>1228</v>
      </c>
      <c r="B337" t="s">
        <v>1880</v>
      </c>
      <c r="C337" t="s">
        <v>1881</v>
      </c>
      <c r="D337" t="s">
        <v>1125</v>
      </c>
    </row>
    <row r="338" spans="1:4" ht="10.5" customHeight="1">
      <c r="A338" t="s">
        <v>1228</v>
      </c>
      <c r="B338" t="s">
        <v>1882</v>
      </c>
      <c r="C338" t="s">
        <v>1883</v>
      </c>
      <c r="D338" t="s">
        <v>1125</v>
      </c>
    </row>
    <row r="339" spans="1:4" ht="10.5" customHeight="1">
      <c r="A339" t="s">
        <v>1228</v>
      </c>
      <c r="B339" t="s">
        <v>1884</v>
      </c>
      <c r="C339" t="s">
        <v>1885</v>
      </c>
      <c r="D339" t="s">
        <v>1125</v>
      </c>
    </row>
    <row r="340" spans="1:4" ht="10.5" customHeight="1">
      <c r="A340" t="s">
        <v>1228</v>
      </c>
      <c r="B340" t="s">
        <v>1886</v>
      </c>
      <c r="C340" t="s">
        <v>1887</v>
      </c>
      <c r="D340" t="s">
        <v>1125</v>
      </c>
    </row>
    <row r="341" spans="1:4" ht="10.5" customHeight="1">
      <c r="A341" t="s">
        <v>1228</v>
      </c>
      <c r="B341" t="s">
        <v>1242</v>
      </c>
      <c r="C341" t="s">
        <v>1888</v>
      </c>
      <c r="D341" t="s">
        <v>1125</v>
      </c>
    </row>
    <row r="342" spans="1:4" ht="10.5" customHeight="1">
      <c r="A342" t="s">
        <v>1228</v>
      </c>
      <c r="B342" t="s">
        <v>1553</v>
      </c>
      <c r="C342" t="s">
        <v>1889</v>
      </c>
      <c r="D342" t="s">
        <v>1125</v>
      </c>
    </row>
    <row r="343" spans="1:4" ht="10.5" customHeight="1">
      <c r="A343" t="s">
        <v>1228</v>
      </c>
      <c r="B343" t="s">
        <v>1890</v>
      </c>
      <c r="C343" t="s">
        <v>1891</v>
      </c>
      <c r="D343" t="s">
        <v>1125</v>
      </c>
    </row>
    <row r="344" spans="1:4" ht="10.5" customHeight="1">
      <c r="A344" t="s">
        <v>1228</v>
      </c>
      <c r="B344" t="s">
        <v>1892</v>
      </c>
      <c r="C344" t="s">
        <v>1893</v>
      </c>
      <c r="D344" t="s">
        <v>1125</v>
      </c>
    </row>
    <row r="345" spans="1:4" ht="10.5" customHeight="1">
      <c r="A345" t="s">
        <v>1228</v>
      </c>
      <c r="B345" t="s">
        <v>1894</v>
      </c>
      <c r="C345" t="s">
        <v>1895</v>
      </c>
      <c r="D345" t="s">
        <v>1125</v>
      </c>
    </row>
    <row r="346" spans="1:4" ht="10.5" customHeight="1">
      <c r="A346" t="s">
        <v>1228</v>
      </c>
      <c r="B346" t="s">
        <v>1896</v>
      </c>
      <c r="C346" t="s">
        <v>1897</v>
      </c>
      <c r="D346" t="s">
        <v>1125</v>
      </c>
    </row>
    <row r="347" spans="1:4" ht="10.5" customHeight="1">
      <c r="A347" t="s">
        <v>1232</v>
      </c>
      <c r="B347" t="s">
        <v>1898</v>
      </c>
      <c r="C347" t="s">
        <v>1899</v>
      </c>
      <c r="D347" t="s">
        <v>1125</v>
      </c>
    </row>
    <row r="348" spans="1:4" ht="10.5" customHeight="1">
      <c r="A348" t="s">
        <v>1232</v>
      </c>
      <c r="B348" t="s">
        <v>1900</v>
      </c>
      <c r="C348" t="s">
        <v>1901</v>
      </c>
      <c r="D348" t="s">
        <v>1125</v>
      </c>
    </row>
    <row r="349" spans="1:4" ht="10.5" customHeight="1">
      <c r="A349" t="s">
        <v>1232</v>
      </c>
      <c r="B349" t="s">
        <v>1232</v>
      </c>
      <c r="C349" t="s">
        <v>1902</v>
      </c>
      <c r="D349" t="s">
        <v>1121</v>
      </c>
    </row>
    <row r="350" spans="1:4" ht="10.5" customHeight="1">
      <c r="A350" t="s">
        <v>1232</v>
      </c>
      <c r="B350" t="s">
        <v>1903</v>
      </c>
      <c r="C350" t="s">
        <v>1904</v>
      </c>
      <c r="D350" t="s">
        <v>1125</v>
      </c>
    </row>
    <row r="351" spans="1:4" ht="10.5" customHeight="1">
      <c r="A351" t="s">
        <v>1232</v>
      </c>
      <c r="B351" t="s">
        <v>1905</v>
      </c>
      <c r="C351" t="s">
        <v>1906</v>
      </c>
      <c r="D351" t="s">
        <v>1125</v>
      </c>
    </row>
    <row r="352" spans="1:4" ht="10.5" customHeight="1">
      <c r="A352" t="s">
        <v>1232</v>
      </c>
      <c r="B352" t="s">
        <v>1907</v>
      </c>
      <c r="C352" t="s">
        <v>1908</v>
      </c>
      <c r="D352" t="s">
        <v>1125</v>
      </c>
    </row>
    <row r="353" spans="1:4" ht="10.5" customHeight="1">
      <c r="A353" t="s">
        <v>1232</v>
      </c>
      <c r="B353" t="s">
        <v>1909</v>
      </c>
      <c r="C353" t="s">
        <v>1910</v>
      </c>
      <c r="D353" t="s">
        <v>1125</v>
      </c>
    </row>
    <row r="354" spans="1:4" ht="10.5" customHeight="1">
      <c r="A354" t="s">
        <v>1232</v>
      </c>
      <c r="B354" t="s">
        <v>1911</v>
      </c>
      <c r="C354" t="s">
        <v>1912</v>
      </c>
      <c r="D354" t="s">
        <v>1125</v>
      </c>
    </row>
    <row r="355" spans="1:4" ht="10.5" customHeight="1">
      <c r="A355" t="s">
        <v>1232</v>
      </c>
      <c r="B355" t="s">
        <v>1390</v>
      </c>
      <c r="C355" t="s">
        <v>1913</v>
      </c>
      <c r="D355" t="s">
        <v>1125</v>
      </c>
    </row>
    <row r="356" spans="1:4" ht="10.5" customHeight="1">
      <c r="A356" t="s">
        <v>1232</v>
      </c>
      <c r="B356" t="s">
        <v>1914</v>
      </c>
      <c r="C356" t="s">
        <v>1915</v>
      </c>
      <c r="D356" t="s">
        <v>1125</v>
      </c>
    </row>
    <row r="357" spans="1:4" ht="10.5" customHeight="1">
      <c r="A357" t="s">
        <v>1232</v>
      </c>
      <c r="B357" t="s">
        <v>1916</v>
      </c>
      <c r="C357" t="s">
        <v>1917</v>
      </c>
      <c r="D357" t="s">
        <v>1125</v>
      </c>
    </row>
    <row r="358" spans="1:4" ht="10.5" customHeight="1">
      <c r="A358" t="s">
        <v>1232</v>
      </c>
      <c r="B358" t="s">
        <v>1918</v>
      </c>
      <c r="C358" t="s">
        <v>1919</v>
      </c>
      <c r="D358" t="s">
        <v>1125</v>
      </c>
    </row>
    <row r="359" spans="1:4" ht="10.5" customHeight="1">
      <c r="A359" t="s">
        <v>1232</v>
      </c>
      <c r="B359" t="s">
        <v>1920</v>
      </c>
      <c r="C359" t="s">
        <v>1921</v>
      </c>
      <c r="D359" t="s">
        <v>1125</v>
      </c>
    </row>
    <row r="360" spans="1:4" ht="10.5" customHeight="1">
      <c r="A360" t="s">
        <v>1232</v>
      </c>
      <c r="B360" t="s">
        <v>1922</v>
      </c>
      <c r="C360" t="s">
        <v>1923</v>
      </c>
      <c r="D360" t="s">
        <v>1125</v>
      </c>
    </row>
    <row r="361" spans="1:4" ht="10.5" customHeight="1">
      <c r="A361" t="s">
        <v>1236</v>
      </c>
      <c r="B361" t="s">
        <v>1924</v>
      </c>
      <c r="C361" t="s">
        <v>1925</v>
      </c>
      <c r="D361" t="s">
        <v>1125</v>
      </c>
    </row>
    <row r="362" spans="1:4" ht="10.5" customHeight="1">
      <c r="A362" t="s">
        <v>1236</v>
      </c>
      <c r="B362" t="s">
        <v>1926</v>
      </c>
      <c r="C362" t="s">
        <v>1927</v>
      </c>
      <c r="D362" t="s">
        <v>1125</v>
      </c>
    </row>
    <row r="363" spans="1:4" ht="10.5" customHeight="1">
      <c r="A363" t="s">
        <v>1236</v>
      </c>
      <c r="B363" t="s">
        <v>1928</v>
      </c>
      <c r="C363" t="s">
        <v>1929</v>
      </c>
      <c r="D363" t="s">
        <v>1429</v>
      </c>
    </row>
    <row r="364" spans="1:4" ht="10.5" customHeight="1">
      <c r="A364" t="s">
        <v>1236</v>
      </c>
      <c r="B364" t="s">
        <v>1236</v>
      </c>
      <c r="C364" t="s">
        <v>1930</v>
      </c>
      <c r="D364" t="s">
        <v>1121</v>
      </c>
    </row>
    <row r="365" spans="1:4" ht="10.5" customHeight="1">
      <c r="A365" t="s">
        <v>1236</v>
      </c>
      <c r="B365" t="s">
        <v>1931</v>
      </c>
      <c r="C365" t="s">
        <v>1932</v>
      </c>
      <c r="D365" t="s">
        <v>1125</v>
      </c>
    </row>
    <row r="366" spans="1:4" ht="10.5" customHeight="1">
      <c r="A366" t="s">
        <v>1236</v>
      </c>
      <c r="B366" t="s">
        <v>1933</v>
      </c>
      <c r="C366" t="s">
        <v>1934</v>
      </c>
      <c r="D366" t="s">
        <v>1125</v>
      </c>
    </row>
    <row r="367" spans="1:4" ht="10.5" customHeight="1">
      <c r="A367" t="s">
        <v>1236</v>
      </c>
      <c r="B367" t="s">
        <v>1671</v>
      </c>
      <c r="C367" t="s">
        <v>1935</v>
      </c>
      <c r="D367" t="s">
        <v>1125</v>
      </c>
    </row>
    <row r="368" spans="1:4" ht="10.5" customHeight="1">
      <c r="A368" t="s">
        <v>1236</v>
      </c>
      <c r="B368" t="s">
        <v>1936</v>
      </c>
      <c r="C368" t="s">
        <v>1937</v>
      </c>
      <c r="D368" t="s">
        <v>1125</v>
      </c>
    </row>
    <row r="369" spans="1:4" ht="10.5" customHeight="1">
      <c r="A369" t="s">
        <v>1236</v>
      </c>
      <c r="B369" t="s">
        <v>1938</v>
      </c>
      <c r="C369" t="s">
        <v>1939</v>
      </c>
      <c r="D369" t="s">
        <v>1125</v>
      </c>
    </row>
    <row r="370" spans="1:4" ht="10.5" customHeight="1">
      <c r="A370" t="s">
        <v>1236</v>
      </c>
      <c r="B370" t="s">
        <v>1940</v>
      </c>
      <c r="C370" t="s">
        <v>1941</v>
      </c>
      <c r="D370" t="s">
        <v>1125</v>
      </c>
    </row>
    <row r="371" spans="1:4" ht="10.5" customHeight="1">
      <c r="A371" t="s">
        <v>1236</v>
      </c>
      <c r="B371" t="s">
        <v>1942</v>
      </c>
      <c r="C371" t="s">
        <v>1943</v>
      </c>
      <c r="D371" t="s">
        <v>1125</v>
      </c>
    </row>
    <row r="372" spans="1:4" ht="10.5" customHeight="1">
      <c r="A372" t="s">
        <v>1236</v>
      </c>
      <c r="B372" t="s">
        <v>1944</v>
      </c>
      <c r="C372" t="s">
        <v>1945</v>
      </c>
      <c r="D372" t="s">
        <v>1125</v>
      </c>
    </row>
    <row r="373" spans="1:4" ht="10.5" customHeight="1">
      <c r="A373" t="s">
        <v>1236</v>
      </c>
      <c r="B373" t="s">
        <v>1946</v>
      </c>
      <c r="C373" t="s">
        <v>1947</v>
      </c>
      <c r="D373" t="s">
        <v>1125</v>
      </c>
    </row>
    <row r="374" spans="1:4" ht="10.5" customHeight="1">
      <c r="A374" t="s">
        <v>1236</v>
      </c>
      <c r="B374" t="s">
        <v>1948</v>
      </c>
      <c r="C374" t="s">
        <v>1949</v>
      </c>
      <c r="D374" t="s">
        <v>1125</v>
      </c>
    </row>
    <row r="375" spans="1:4" ht="10.5" customHeight="1">
      <c r="A375" t="s">
        <v>1236</v>
      </c>
      <c r="B375" t="s">
        <v>1950</v>
      </c>
      <c r="C375" t="s">
        <v>1951</v>
      </c>
      <c r="D375" t="s">
        <v>1125</v>
      </c>
    </row>
    <row r="376" spans="1:4" ht="10.5" customHeight="1">
      <c r="A376" t="s">
        <v>1236</v>
      </c>
      <c r="B376" t="s">
        <v>1952</v>
      </c>
      <c r="C376" t="s">
        <v>1953</v>
      </c>
      <c r="D376" t="s">
        <v>1125</v>
      </c>
    </row>
    <row r="377" spans="1:4" ht="10.5" customHeight="1">
      <c r="A377" t="s">
        <v>1240</v>
      </c>
      <c r="B377" t="s">
        <v>1954</v>
      </c>
      <c r="C377" t="s">
        <v>1955</v>
      </c>
      <c r="D377" t="s">
        <v>1125</v>
      </c>
    </row>
    <row r="378" spans="1:4" ht="10.5" customHeight="1">
      <c r="A378" t="s">
        <v>1240</v>
      </c>
      <c r="B378" t="s">
        <v>1956</v>
      </c>
      <c r="C378" t="s">
        <v>1957</v>
      </c>
      <c r="D378" t="s">
        <v>1125</v>
      </c>
    </row>
    <row r="379" spans="1:4" ht="10.5" customHeight="1">
      <c r="A379" t="s">
        <v>1240</v>
      </c>
      <c r="B379" t="s">
        <v>1240</v>
      </c>
      <c r="C379" t="s">
        <v>1958</v>
      </c>
      <c r="D379" t="s">
        <v>1121</v>
      </c>
    </row>
    <row r="380" spans="1:4" ht="10.5" customHeight="1">
      <c r="A380" t="s">
        <v>1240</v>
      </c>
      <c r="B380" t="s">
        <v>1959</v>
      </c>
      <c r="C380" t="s">
        <v>1960</v>
      </c>
      <c r="D380" t="s">
        <v>1125</v>
      </c>
    </row>
    <row r="381" spans="1:4" ht="10.5" customHeight="1">
      <c r="A381" t="s">
        <v>1240</v>
      </c>
      <c r="B381" t="s">
        <v>1961</v>
      </c>
      <c r="C381" t="s">
        <v>1962</v>
      </c>
      <c r="D381" t="s">
        <v>1125</v>
      </c>
    </row>
    <row r="382" spans="1:4" ht="10.5" customHeight="1">
      <c r="A382" t="s">
        <v>1240</v>
      </c>
      <c r="B382" t="s">
        <v>1963</v>
      </c>
      <c r="C382" t="s">
        <v>1964</v>
      </c>
      <c r="D382" t="s">
        <v>1125</v>
      </c>
    </row>
    <row r="383" spans="1:4" ht="10.5" customHeight="1">
      <c r="A383" t="s">
        <v>1240</v>
      </c>
      <c r="B383" t="s">
        <v>1965</v>
      </c>
      <c r="C383" t="s">
        <v>1966</v>
      </c>
      <c r="D383" t="s">
        <v>1125</v>
      </c>
    </row>
    <row r="384" spans="1:4" ht="10.5" customHeight="1">
      <c r="A384" t="s">
        <v>1240</v>
      </c>
      <c r="B384" t="s">
        <v>1967</v>
      </c>
      <c r="C384" t="s">
        <v>1968</v>
      </c>
      <c r="D384" t="s">
        <v>1125</v>
      </c>
    </row>
    <row r="385" spans="1:4" ht="10.5" customHeight="1">
      <c r="A385" t="s">
        <v>1240</v>
      </c>
      <c r="B385" t="s">
        <v>1969</v>
      </c>
      <c r="C385" t="s">
        <v>1970</v>
      </c>
      <c r="D385" t="s">
        <v>1125</v>
      </c>
    </row>
    <row r="386" spans="1:4" ht="10.5" customHeight="1">
      <c r="A386" t="s">
        <v>1240</v>
      </c>
      <c r="B386" t="s">
        <v>1971</v>
      </c>
      <c r="C386" t="s">
        <v>1972</v>
      </c>
      <c r="D386" t="s">
        <v>1125</v>
      </c>
    </row>
    <row r="387" spans="1:4" ht="10.5" customHeight="1">
      <c r="A387" t="s">
        <v>1240</v>
      </c>
      <c r="B387" t="s">
        <v>1973</v>
      </c>
      <c r="C387" t="s">
        <v>1974</v>
      </c>
      <c r="D387" t="s">
        <v>1125</v>
      </c>
    </row>
    <row r="388" spans="1:4" ht="10.5" customHeight="1">
      <c r="A388" t="s">
        <v>1240</v>
      </c>
      <c r="B388" t="s">
        <v>1944</v>
      </c>
      <c r="C388" t="s">
        <v>1975</v>
      </c>
      <c r="D388" t="s">
        <v>1125</v>
      </c>
    </row>
    <row r="389" spans="1:4" ht="10.5" customHeight="1">
      <c r="A389" t="s">
        <v>1240</v>
      </c>
      <c r="B389" t="s">
        <v>1976</v>
      </c>
      <c r="C389" t="s">
        <v>1977</v>
      </c>
      <c r="D389" t="s">
        <v>1125</v>
      </c>
    </row>
    <row r="390" spans="1:4" ht="10.5" customHeight="1">
      <c r="A390" t="s">
        <v>1240</v>
      </c>
      <c r="B390" t="s">
        <v>1978</v>
      </c>
      <c r="C390" t="s">
        <v>1979</v>
      </c>
      <c r="D390" t="s">
        <v>1125</v>
      </c>
    </row>
    <row r="391" spans="1:4" ht="10.5" customHeight="1">
      <c r="A391" t="s">
        <v>1244</v>
      </c>
      <c r="B391" t="s">
        <v>1244</v>
      </c>
      <c r="C391" t="s">
        <v>1980</v>
      </c>
      <c r="D391" t="s">
        <v>1858</v>
      </c>
    </row>
    <row r="392" spans="1:4" ht="10.5" customHeight="1">
      <c r="A392" t="s">
        <v>1248</v>
      </c>
      <c r="B392" t="s">
        <v>1266</v>
      </c>
      <c r="C392" t="s">
        <v>1981</v>
      </c>
      <c r="D392" t="s">
        <v>1125</v>
      </c>
    </row>
    <row r="393" spans="1:4" ht="10.5" customHeight="1">
      <c r="A393" t="s">
        <v>1248</v>
      </c>
      <c r="B393" t="s">
        <v>1982</v>
      </c>
      <c r="C393" t="s">
        <v>1983</v>
      </c>
      <c r="D393" t="s">
        <v>1125</v>
      </c>
    </row>
    <row r="394" spans="1:4" ht="10.5" customHeight="1">
      <c r="A394" t="s">
        <v>1248</v>
      </c>
      <c r="B394" t="s">
        <v>1984</v>
      </c>
      <c r="C394" t="s">
        <v>1985</v>
      </c>
      <c r="D394" t="s">
        <v>1125</v>
      </c>
    </row>
    <row r="395" spans="1:4" ht="10.5" customHeight="1">
      <c r="A395" t="s">
        <v>1248</v>
      </c>
      <c r="B395" t="s">
        <v>1986</v>
      </c>
      <c r="C395" t="s">
        <v>1987</v>
      </c>
      <c r="D395" t="s">
        <v>1125</v>
      </c>
    </row>
    <row r="396" spans="1:4" ht="10.5" customHeight="1">
      <c r="A396" t="s">
        <v>1248</v>
      </c>
      <c r="B396" t="s">
        <v>1988</v>
      </c>
      <c r="C396" t="s">
        <v>1989</v>
      </c>
      <c r="D396" t="s">
        <v>1125</v>
      </c>
    </row>
    <row r="397" spans="1:4" ht="10.5" customHeight="1">
      <c r="A397" t="s">
        <v>1248</v>
      </c>
      <c r="B397" t="s">
        <v>1248</v>
      </c>
      <c r="C397" t="s">
        <v>1990</v>
      </c>
      <c r="D397" t="s">
        <v>1121</v>
      </c>
    </row>
    <row r="398" spans="1:4" ht="10.5" customHeight="1">
      <c r="A398" t="s">
        <v>1248</v>
      </c>
      <c r="B398" t="s">
        <v>1991</v>
      </c>
      <c r="C398" t="s">
        <v>1992</v>
      </c>
      <c r="D398" t="s">
        <v>1125</v>
      </c>
    </row>
    <row r="399" spans="1:4" ht="10.5" customHeight="1">
      <c r="A399" t="s">
        <v>1248</v>
      </c>
      <c r="B399" t="s">
        <v>1993</v>
      </c>
      <c r="C399" t="s">
        <v>1994</v>
      </c>
      <c r="D399" t="s">
        <v>1125</v>
      </c>
    </row>
    <row r="400" spans="1:4" ht="10.5" customHeight="1">
      <c r="A400" t="s">
        <v>1248</v>
      </c>
      <c r="B400" t="s">
        <v>1995</v>
      </c>
      <c r="C400" t="s">
        <v>1996</v>
      </c>
      <c r="D400" t="s">
        <v>1125</v>
      </c>
    </row>
    <row r="401" spans="1:4" ht="10.5" customHeight="1">
      <c r="A401" t="s">
        <v>1248</v>
      </c>
      <c r="B401" t="s">
        <v>1997</v>
      </c>
      <c r="C401" t="s">
        <v>1998</v>
      </c>
      <c r="D401" t="s">
        <v>1125</v>
      </c>
    </row>
    <row r="402" spans="1:4" ht="10.5" customHeight="1">
      <c r="A402" t="s">
        <v>1248</v>
      </c>
      <c r="B402" t="s">
        <v>1999</v>
      </c>
      <c r="C402" t="s">
        <v>2000</v>
      </c>
      <c r="D402" t="s">
        <v>1125</v>
      </c>
    </row>
    <row r="403" spans="1:4" ht="10.5" customHeight="1">
      <c r="A403" t="s">
        <v>1248</v>
      </c>
      <c r="B403" t="s">
        <v>2001</v>
      </c>
      <c r="C403" t="s">
        <v>2002</v>
      </c>
      <c r="D403" t="s">
        <v>1125</v>
      </c>
    </row>
    <row r="404" spans="1:4" ht="10.5" customHeight="1">
      <c r="A404" t="s">
        <v>1248</v>
      </c>
      <c r="B404" t="s">
        <v>2003</v>
      </c>
      <c r="C404" t="s">
        <v>2004</v>
      </c>
      <c r="D404" t="s">
        <v>1125</v>
      </c>
    </row>
    <row r="405" spans="1:4" ht="10.5" customHeight="1">
      <c r="A405" t="s">
        <v>1248</v>
      </c>
      <c r="B405" t="s">
        <v>1793</v>
      </c>
      <c r="C405" t="s">
        <v>2005</v>
      </c>
      <c r="D405" t="s">
        <v>1125</v>
      </c>
    </row>
    <row r="406" spans="1:4" ht="10.5" customHeight="1">
      <c r="A406" t="s">
        <v>1248</v>
      </c>
      <c r="B406" t="s">
        <v>2006</v>
      </c>
      <c r="C406" t="s">
        <v>2007</v>
      </c>
      <c r="D406" t="s">
        <v>1125</v>
      </c>
    </row>
    <row r="407" spans="1:4" ht="10.5" customHeight="1">
      <c r="A407" t="s">
        <v>1248</v>
      </c>
      <c r="B407" t="s">
        <v>1589</v>
      </c>
      <c r="C407" t="s">
        <v>2008</v>
      </c>
      <c r="D407" t="s">
        <v>1125</v>
      </c>
    </row>
    <row r="408" spans="1:4" ht="10.5" customHeight="1">
      <c r="A408" t="s">
        <v>1252</v>
      </c>
      <c r="B408" t="s">
        <v>2009</v>
      </c>
      <c r="C408" t="s">
        <v>2010</v>
      </c>
      <c r="D408" t="s">
        <v>1125</v>
      </c>
    </row>
    <row r="409" spans="1:4" ht="10.5" customHeight="1">
      <c r="A409" t="s">
        <v>1252</v>
      </c>
      <c r="B409" t="s">
        <v>2011</v>
      </c>
      <c r="C409" t="s">
        <v>2012</v>
      </c>
      <c r="D409" t="s">
        <v>1125</v>
      </c>
    </row>
    <row r="410" spans="1:4" ht="10.5" customHeight="1">
      <c r="A410" t="s">
        <v>1252</v>
      </c>
      <c r="B410" t="s">
        <v>1694</v>
      </c>
      <c r="C410" t="s">
        <v>2013</v>
      </c>
      <c r="D410" t="s">
        <v>1125</v>
      </c>
    </row>
    <row r="411" spans="1:4" ht="10.5" customHeight="1">
      <c r="A411" t="s">
        <v>1252</v>
      </c>
      <c r="B411" t="s">
        <v>1252</v>
      </c>
      <c r="C411" t="s">
        <v>2014</v>
      </c>
      <c r="D411" t="s">
        <v>1121</v>
      </c>
    </row>
    <row r="412" spans="1:4" ht="10.5" customHeight="1">
      <c r="A412" t="s">
        <v>1252</v>
      </c>
      <c r="B412" t="s">
        <v>1430</v>
      </c>
      <c r="C412" t="s">
        <v>2015</v>
      </c>
      <c r="D412" t="s">
        <v>1125</v>
      </c>
    </row>
    <row r="413" spans="1:4" ht="10.5" customHeight="1">
      <c r="A413" t="s">
        <v>1252</v>
      </c>
      <c r="B413" t="s">
        <v>2016</v>
      </c>
      <c r="C413" t="s">
        <v>2017</v>
      </c>
      <c r="D413" t="s">
        <v>1125</v>
      </c>
    </row>
    <row r="414" spans="1:4" ht="10.5" customHeight="1">
      <c r="A414" t="s">
        <v>1252</v>
      </c>
      <c r="B414" t="s">
        <v>2018</v>
      </c>
      <c r="C414" t="s">
        <v>2019</v>
      </c>
      <c r="D414" t="s">
        <v>1125</v>
      </c>
    </row>
    <row r="415" spans="1:4" ht="10.5" customHeight="1">
      <c r="A415" t="s">
        <v>1252</v>
      </c>
      <c r="B415" t="s">
        <v>2020</v>
      </c>
      <c r="C415" t="s">
        <v>2021</v>
      </c>
      <c r="D415" t="s">
        <v>1125</v>
      </c>
    </row>
    <row r="416" spans="1:4" ht="10.5" customHeight="1">
      <c r="A416" t="s">
        <v>1252</v>
      </c>
      <c r="B416" t="s">
        <v>2022</v>
      </c>
      <c r="C416" t="s">
        <v>2023</v>
      </c>
      <c r="D416" t="s">
        <v>1125</v>
      </c>
    </row>
    <row r="417" spans="1:4" ht="10.5" customHeight="1">
      <c r="A417" t="s">
        <v>1252</v>
      </c>
      <c r="B417" t="s">
        <v>2024</v>
      </c>
      <c r="C417" t="s">
        <v>2025</v>
      </c>
      <c r="D417" t="s">
        <v>1125</v>
      </c>
    </row>
    <row r="418" spans="1:4" ht="10.5" customHeight="1">
      <c r="A418" t="s">
        <v>1252</v>
      </c>
      <c r="B418" t="s">
        <v>2026</v>
      </c>
      <c r="C418" t="s">
        <v>2027</v>
      </c>
      <c r="D418" t="s">
        <v>1125</v>
      </c>
    </row>
    <row r="419" spans="1:4" ht="10.5" customHeight="1">
      <c r="A419" t="s">
        <v>1252</v>
      </c>
      <c r="B419" t="s">
        <v>2028</v>
      </c>
      <c r="C419" t="s">
        <v>2029</v>
      </c>
      <c r="D419" t="s">
        <v>1125</v>
      </c>
    </row>
    <row r="420" spans="1:4" ht="10.5" customHeight="1">
      <c r="A420" t="s">
        <v>1252</v>
      </c>
      <c r="B420" t="s">
        <v>2030</v>
      </c>
      <c r="C420" t="s">
        <v>2031</v>
      </c>
      <c r="D420" t="s">
        <v>1125</v>
      </c>
    </row>
    <row r="421" spans="1:4" ht="10.5" customHeight="1">
      <c r="A421" t="s">
        <v>1252</v>
      </c>
      <c r="B421" t="s">
        <v>2032</v>
      </c>
      <c r="C421" t="s">
        <v>2033</v>
      </c>
      <c r="D421" t="s">
        <v>1125</v>
      </c>
    </row>
    <row r="422" spans="1:4" ht="10.5" customHeight="1">
      <c r="A422" t="s">
        <v>1256</v>
      </c>
      <c r="B422" t="s">
        <v>2034</v>
      </c>
      <c r="C422" t="s">
        <v>2035</v>
      </c>
      <c r="D422" t="s">
        <v>1125</v>
      </c>
    </row>
    <row r="423" spans="1:4" ht="10.5" customHeight="1">
      <c r="A423" t="s">
        <v>1256</v>
      </c>
      <c r="B423" t="s">
        <v>2036</v>
      </c>
      <c r="C423" t="s">
        <v>2037</v>
      </c>
      <c r="D423" t="s">
        <v>1125</v>
      </c>
    </row>
    <row r="424" spans="1:4" ht="10.5" customHeight="1">
      <c r="A424" t="s">
        <v>1256</v>
      </c>
      <c r="B424" t="s">
        <v>2038</v>
      </c>
      <c r="C424" t="s">
        <v>2039</v>
      </c>
      <c r="D424" t="s">
        <v>1125</v>
      </c>
    </row>
    <row r="425" spans="1:4" ht="10.5" customHeight="1">
      <c r="A425" t="s">
        <v>1256</v>
      </c>
      <c r="B425" t="s">
        <v>2040</v>
      </c>
      <c r="C425" t="s">
        <v>2041</v>
      </c>
      <c r="D425" t="s">
        <v>1125</v>
      </c>
    </row>
    <row r="426" spans="1:4" ht="10.5" customHeight="1">
      <c r="A426" t="s">
        <v>1256</v>
      </c>
      <c r="B426" t="s">
        <v>1256</v>
      </c>
      <c r="C426" t="s">
        <v>2042</v>
      </c>
      <c r="D426" t="s">
        <v>1121</v>
      </c>
    </row>
    <row r="427" spans="1:4" ht="10.5" customHeight="1">
      <c r="A427" t="s">
        <v>1256</v>
      </c>
      <c r="B427" t="s">
        <v>2043</v>
      </c>
      <c r="C427" t="s">
        <v>2044</v>
      </c>
      <c r="D427" t="s">
        <v>1125</v>
      </c>
    </row>
    <row r="428" spans="1:4" ht="10.5" customHeight="1">
      <c r="A428" t="s">
        <v>1256</v>
      </c>
      <c r="B428" t="s">
        <v>2045</v>
      </c>
      <c r="C428" t="s">
        <v>2046</v>
      </c>
      <c r="D428" t="s">
        <v>1125</v>
      </c>
    </row>
    <row r="429" spans="1:4" ht="10.5" customHeight="1">
      <c r="A429" t="s">
        <v>1256</v>
      </c>
      <c r="B429" t="s">
        <v>2047</v>
      </c>
      <c r="C429" t="s">
        <v>2048</v>
      </c>
      <c r="D429" t="s">
        <v>1125</v>
      </c>
    </row>
    <row r="430" spans="1:4" ht="10.5" customHeight="1">
      <c r="A430" t="s">
        <v>1256</v>
      </c>
      <c r="B430" t="s">
        <v>2049</v>
      </c>
      <c r="C430" t="s">
        <v>2050</v>
      </c>
      <c r="D430" t="s">
        <v>1125</v>
      </c>
    </row>
    <row r="431" spans="1:4" ht="10.5" customHeight="1">
      <c r="A431" t="s">
        <v>1256</v>
      </c>
      <c r="B431" t="s">
        <v>2051</v>
      </c>
      <c r="C431" t="s">
        <v>2052</v>
      </c>
      <c r="D431" t="s">
        <v>1125</v>
      </c>
    </row>
    <row r="432" spans="1:4" ht="10.5" customHeight="1">
      <c r="A432" t="s">
        <v>1256</v>
      </c>
      <c r="B432" t="s">
        <v>2053</v>
      </c>
      <c r="C432" t="s">
        <v>2054</v>
      </c>
      <c r="D432" t="s">
        <v>1125</v>
      </c>
    </row>
    <row r="433" spans="1:4" ht="10.5" customHeight="1">
      <c r="A433" t="s">
        <v>1256</v>
      </c>
      <c r="B433" t="s">
        <v>2055</v>
      </c>
      <c r="C433" t="s">
        <v>2056</v>
      </c>
      <c r="D433" t="s">
        <v>1125</v>
      </c>
    </row>
    <row r="434" spans="1:4" ht="10.5" customHeight="1">
      <c r="A434" t="s">
        <v>1256</v>
      </c>
      <c r="B434" t="s">
        <v>2057</v>
      </c>
      <c r="C434" t="s">
        <v>2058</v>
      </c>
      <c r="D434" t="s">
        <v>1125</v>
      </c>
    </row>
    <row r="435" spans="1:4" ht="10.5" customHeight="1">
      <c r="A435" t="s">
        <v>1256</v>
      </c>
      <c r="B435" t="s">
        <v>2059</v>
      </c>
      <c r="C435" t="s">
        <v>2060</v>
      </c>
      <c r="D435" t="s">
        <v>1125</v>
      </c>
    </row>
    <row r="436" spans="1:4" ht="10.5" customHeight="1">
      <c r="A436" t="s">
        <v>1256</v>
      </c>
      <c r="B436" t="s">
        <v>2061</v>
      </c>
      <c r="C436" t="s">
        <v>2062</v>
      </c>
      <c r="D436" t="s">
        <v>1125</v>
      </c>
    </row>
    <row r="437" spans="1:4" ht="10.5" customHeight="1">
      <c r="A437" t="s">
        <v>1256</v>
      </c>
      <c r="B437" t="s">
        <v>2063</v>
      </c>
      <c r="C437" t="s">
        <v>2064</v>
      </c>
      <c r="D437" t="s">
        <v>1125</v>
      </c>
    </row>
    <row r="438" spans="1:4" ht="10.5" customHeight="1">
      <c r="A438" t="s">
        <v>1256</v>
      </c>
      <c r="B438" t="s">
        <v>2065</v>
      </c>
      <c r="C438" t="s">
        <v>2066</v>
      </c>
      <c r="D438" t="s">
        <v>1125</v>
      </c>
    </row>
    <row r="439" spans="1:4" ht="10.5" customHeight="1">
      <c r="A439" t="s">
        <v>1256</v>
      </c>
      <c r="B439" t="s">
        <v>2067</v>
      </c>
      <c r="C439" t="s">
        <v>2068</v>
      </c>
      <c r="D439" t="s">
        <v>1125</v>
      </c>
    </row>
    <row r="440" spans="1:4" ht="10.5" customHeight="1">
      <c r="A440" t="s">
        <v>1256</v>
      </c>
      <c r="B440" t="s">
        <v>2069</v>
      </c>
      <c r="C440" t="s">
        <v>2070</v>
      </c>
      <c r="D440" t="s">
        <v>1125</v>
      </c>
    </row>
    <row r="441" spans="1:4" ht="10.5" customHeight="1">
      <c r="A441" t="s">
        <v>1256</v>
      </c>
      <c r="B441" t="s">
        <v>2071</v>
      </c>
      <c r="C441" t="s">
        <v>2072</v>
      </c>
      <c r="D441" t="s">
        <v>1125</v>
      </c>
    </row>
    <row r="442" spans="1:4" ht="10.5" customHeight="1">
      <c r="A442" t="s">
        <v>1260</v>
      </c>
      <c r="B442" t="s">
        <v>2073</v>
      </c>
      <c r="C442" t="s">
        <v>2074</v>
      </c>
      <c r="D442" t="s">
        <v>1125</v>
      </c>
    </row>
    <row r="443" spans="1:4" ht="10.5" customHeight="1">
      <c r="A443" t="s">
        <v>1260</v>
      </c>
      <c r="B443" t="s">
        <v>2075</v>
      </c>
      <c r="C443" t="s">
        <v>2076</v>
      </c>
      <c r="D443" t="s">
        <v>1125</v>
      </c>
    </row>
    <row r="444" spans="1:4" ht="10.5" customHeight="1">
      <c r="A444" t="s">
        <v>1260</v>
      </c>
      <c r="B444" t="s">
        <v>2077</v>
      </c>
      <c r="C444" t="s">
        <v>2078</v>
      </c>
      <c r="D444" t="s">
        <v>1125</v>
      </c>
    </row>
    <row r="445" spans="1:4" ht="10.5" customHeight="1">
      <c r="A445" t="s">
        <v>1260</v>
      </c>
      <c r="B445" t="s">
        <v>2079</v>
      </c>
      <c r="C445" t="s">
        <v>2080</v>
      </c>
      <c r="D445" t="s">
        <v>1125</v>
      </c>
    </row>
    <row r="446" spans="1:4" ht="10.5" customHeight="1">
      <c r="A446" t="s">
        <v>1260</v>
      </c>
      <c r="B446" t="s">
        <v>2081</v>
      </c>
      <c r="C446" t="s">
        <v>2082</v>
      </c>
      <c r="D446" t="s">
        <v>1125</v>
      </c>
    </row>
    <row r="447" spans="1:4" ht="10.5" customHeight="1">
      <c r="A447" t="s">
        <v>1260</v>
      </c>
      <c r="B447" t="s">
        <v>2083</v>
      </c>
      <c r="C447" t="s">
        <v>2084</v>
      </c>
      <c r="D447" t="s">
        <v>1125</v>
      </c>
    </row>
    <row r="448" spans="1:4" ht="10.5" customHeight="1">
      <c r="A448" t="s">
        <v>1260</v>
      </c>
      <c r="B448" t="s">
        <v>1260</v>
      </c>
      <c r="C448" t="s">
        <v>2085</v>
      </c>
      <c r="D448" t="s">
        <v>1121</v>
      </c>
    </row>
    <row r="449" spans="1:4" ht="10.5" customHeight="1">
      <c r="A449" t="s">
        <v>1260</v>
      </c>
      <c r="B449" t="s">
        <v>2086</v>
      </c>
      <c r="C449" t="s">
        <v>2087</v>
      </c>
      <c r="D449" t="s">
        <v>1125</v>
      </c>
    </row>
    <row r="450" spans="1:4" ht="10.5" customHeight="1">
      <c r="A450" t="s">
        <v>1260</v>
      </c>
      <c r="B450" t="s">
        <v>2088</v>
      </c>
      <c r="C450" t="s">
        <v>2089</v>
      </c>
      <c r="D450" t="s">
        <v>1125</v>
      </c>
    </row>
    <row r="451" spans="1:4" ht="10.5" customHeight="1">
      <c r="A451" t="s">
        <v>1260</v>
      </c>
      <c r="B451" t="s">
        <v>2090</v>
      </c>
      <c r="C451" t="s">
        <v>2091</v>
      </c>
      <c r="D451" t="s">
        <v>1125</v>
      </c>
    </row>
    <row r="452" spans="1:4" ht="10.5" customHeight="1">
      <c r="A452" t="s">
        <v>1260</v>
      </c>
      <c r="B452" t="s">
        <v>2092</v>
      </c>
      <c r="C452" t="s">
        <v>2093</v>
      </c>
      <c r="D452" t="s">
        <v>1125</v>
      </c>
    </row>
    <row r="453" spans="1:4" ht="10.5" customHeight="1">
      <c r="A453" t="s">
        <v>1260</v>
      </c>
      <c r="B453" t="s">
        <v>2094</v>
      </c>
      <c r="C453" t="s">
        <v>2095</v>
      </c>
      <c r="D453" t="s">
        <v>1125</v>
      </c>
    </row>
    <row r="454" spans="1:4" ht="10.5" customHeight="1">
      <c r="A454" t="s">
        <v>1260</v>
      </c>
      <c r="B454" t="s">
        <v>2096</v>
      </c>
      <c r="C454" t="s">
        <v>2097</v>
      </c>
      <c r="D454" t="s">
        <v>1125</v>
      </c>
    </row>
    <row r="455" spans="1:4" ht="10.5" customHeight="1">
      <c r="A455" t="s">
        <v>1260</v>
      </c>
      <c r="B455" t="s">
        <v>2098</v>
      </c>
      <c r="C455" t="s">
        <v>2099</v>
      </c>
      <c r="D455" t="s">
        <v>1125</v>
      </c>
    </row>
    <row r="456" spans="1:4" ht="10.5" customHeight="1">
      <c r="A456" t="s">
        <v>1260</v>
      </c>
      <c r="B456" t="s">
        <v>2100</v>
      </c>
      <c r="C456" t="s">
        <v>2101</v>
      </c>
      <c r="D456" t="s">
        <v>1125</v>
      </c>
    </row>
    <row r="457" spans="1:4" ht="10.5" customHeight="1">
      <c r="A457" t="s">
        <v>1260</v>
      </c>
      <c r="B457" t="s">
        <v>2102</v>
      </c>
      <c r="C457" t="s">
        <v>2103</v>
      </c>
      <c r="D457" t="s">
        <v>1125</v>
      </c>
    </row>
    <row r="458" spans="1:4" ht="10.5" customHeight="1">
      <c r="A458" t="s">
        <v>1260</v>
      </c>
      <c r="B458" t="s">
        <v>2104</v>
      </c>
      <c r="C458" t="s">
        <v>2105</v>
      </c>
      <c r="D458" t="s">
        <v>1125</v>
      </c>
    </row>
    <row r="459" spans="1:4" ht="10.5" customHeight="1">
      <c r="A459" t="s">
        <v>1260</v>
      </c>
      <c r="B459" t="s">
        <v>2106</v>
      </c>
      <c r="C459" t="s">
        <v>2107</v>
      </c>
      <c r="D459" t="s">
        <v>1125</v>
      </c>
    </row>
    <row r="460" spans="1:4" ht="10.5" customHeight="1">
      <c r="A460" t="s">
        <v>1260</v>
      </c>
      <c r="B460" t="s">
        <v>2108</v>
      </c>
      <c r="C460" t="s">
        <v>2109</v>
      </c>
      <c r="D460" t="s">
        <v>1125</v>
      </c>
    </row>
    <row r="461" spans="1:4" ht="10.5" customHeight="1">
      <c r="A461" t="s">
        <v>1260</v>
      </c>
      <c r="B461" t="s">
        <v>2110</v>
      </c>
      <c r="C461" t="s">
        <v>2111</v>
      </c>
      <c r="D461" t="s">
        <v>1125</v>
      </c>
    </row>
    <row r="462" spans="1:4" ht="10.5" customHeight="1">
      <c r="A462" t="s">
        <v>1260</v>
      </c>
      <c r="B462" t="s">
        <v>2112</v>
      </c>
      <c r="C462" t="s">
        <v>2113</v>
      </c>
      <c r="D462" t="s">
        <v>1125</v>
      </c>
    </row>
    <row r="463" spans="1:4" ht="10.5" customHeight="1">
      <c r="A463" t="s">
        <v>1260</v>
      </c>
      <c r="B463" t="s">
        <v>2114</v>
      </c>
      <c r="C463" t="s">
        <v>2115</v>
      </c>
      <c r="D463" t="s">
        <v>1125</v>
      </c>
    </row>
    <row r="464" spans="1:4" ht="10.5" customHeight="1">
      <c r="A464" t="s">
        <v>1260</v>
      </c>
      <c r="B464" t="s">
        <v>2116</v>
      </c>
      <c r="C464" t="s">
        <v>2117</v>
      </c>
      <c r="D464" t="s">
        <v>1125</v>
      </c>
    </row>
    <row r="465" spans="1:4" ht="10.5" customHeight="1">
      <c r="A465" t="s">
        <v>1264</v>
      </c>
      <c r="B465" t="s">
        <v>2118</v>
      </c>
      <c r="C465" t="s">
        <v>2119</v>
      </c>
      <c r="D465" t="s">
        <v>1125</v>
      </c>
    </row>
    <row r="466" spans="1:4" ht="10.5" customHeight="1">
      <c r="A466" t="s">
        <v>1264</v>
      </c>
      <c r="B466" t="s">
        <v>2120</v>
      </c>
      <c r="C466" t="s">
        <v>2121</v>
      </c>
      <c r="D466" t="s">
        <v>1125</v>
      </c>
    </row>
    <row r="467" spans="1:4" ht="10.5" customHeight="1">
      <c r="A467" t="s">
        <v>1264</v>
      </c>
      <c r="B467" t="s">
        <v>2122</v>
      </c>
      <c r="C467" t="s">
        <v>2123</v>
      </c>
      <c r="D467" t="s">
        <v>1125</v>
      </c>
    </row>
    <row r="468" spans="1:4" ht="10.5" customHeight="1">
      <c r="A468" t="s">
        <v>1264</v>
      </c>
      <c r="B468" t="s">
        <v>2124</v>
      </c>
      <c r="C468" t="s">
        <v>2125</v>
      </c>
      <c r="D468" t="s">
        <v>1429</v>
      </c>
    </row>
    <row r="469" spans="1:4" ht="10.5" customHeight="1">
      <c r="A469" t="s">
        <v>1264</v>
      </c>
      <c r="B469" t="s">
        <v>2126</v>
      </c>
      <c r="C469" t="s">
        <v>2127</v>
      </c>
      <c r="D469" t="s">
        <v>1125</v>
      </c>
    </row>
    <row r="470" spans="1:4" ht="10.5" customHeight="1">
      <c r="A470" t="s">
        <v>1264</v>
      </c>
      <c r="B470" t="s">
        <v>2128</v>
      </c>
      <c r="C470" t="s">
        <v>2129</v>
      </c>
      <c r="D470" t="s">
        <v>1125</v>
      </c>
    </row>
    <row r="471" spans="1:4" ht="10.5" customHeight="1">
      <c r="A471" t="s">
        <v>1264</v>
      </c>
      <c r="B471" t="s">
        <v>1264</v>
      </c>
      <c r="C471" t="s">
        <v>2130</v>
      </c>
      <c r="D471" t="s">
        <v>1121</v>
      </c>
    </row>
    <row r="472" spans="1:4" ht="10.5" customHeight="1">
      <c r="A472" t="s">
        <v>1264</v>
      </c>
      <c r="B472" t="s">
        <v>2131</v>
      </c>
      <c r="C472" t="s">
        <v>2132</v>
      </c>
      <c r="D472" t="s">
        <v>1125</v>
      </c>
    </row>
    <row r="473" spans="1:4" ht="10.5" customHeight="1">
      <c r="A473" t="s">
        <v>1264</v>
      </c>
      <c r="B473" t="s">
        <v>2133</v>
      </c>
      <c r="C473" t="s">
        <v>2134</v>
      </c>
      <c r="D473" t="s">
        <v>1125</v>
      </c>
    </row>
    <row r="474" spans="1:4" ht="10.5" customHeight="1">
      <c r="A474" t="s">
        <v>1264</v>
      </c>
      <c r="B474" t="s">
        <v>2135</v>
      </c>
      <c r="C474" t="s">
        <v>2136</v>
      </c>
      <c r="D474" t="s">
        <v>1125</v>
      </c>
    </row>
    <row r="475" spans="1:4" ht="10.5" customHeight="1">
      <c r="A475" t="s">
        <v>1264</v>
      </c>
      <c r="B475" t="s">
        <v>2137</v>
      </c>
      <c r="C475" t="s">
        <v>2138</v>
      </c>
      <c r="D475" t="s">
        <v>1125</v>
      </c>
    </row>
    <row r="476" spans="1:4" ht="10.5" customHeight="1">
      <c r="A476" t="s">
        <v>1264</v>
      </c>
      <c r="B476" t="s">
        <v>2139</v>
      </c>
      <c r="C476" t="s">
        <v>2140</v>
      </c>
      <c r="D476" t="s">
        <v>1125</v>
      </c>
    </row>
    <row r="477" spans="1:4" ht="10.5" customHeight="1">
      <c r="A477" t="s">
        <v>1264</v>
      </c>
      <c r="B477" t="s">
        <v>2141</v>
      </c>
      <c r="C477" t="s">
        <v>2142</v>
      </c>
      <c r="D477" t="s">
        <v>1125</v>
      </c>
    </row>
    <row r="478" spans="1:4" ht="10.5" customHeight="1">
      <c r="A478" t="s">
        <v>1264</v>
      </c>
      <c r="B478" t="s">
        <v>2143</v>
      </c>
      <c r="C478" t="s">
        <v>2144</v>
      </c>
      <c r="D478" t="s">
        <v>1125</v>
      </c>
    </row>
    <row r="479" spans="1:4" ht="10.5" customHeight="1">
      <c r="A479" t="s">
        <v>1264</v>
      </c>
      <c r="B479" t="s">
        <v>2145</v>
      </c>
      <c r="C479" t="s">
        <v>2146</v>
      </c>
      <c r="D479" t="s">
        <v>1125</v>
      </c>
    </row>
    <row r="480" spans="1:4" ht="10.5" customHeight="1">
      <c r="A480" t="s">
        <v>1268</v>
      </c>
      <c r="B480" t="s">
        <v>2147</v>
      </c>
      <c r="C480" t="s">
        <v>2148</v>
      </c>
      <c r="D480" t="s">
        <v>1125</v>
      </c>
    </row>
    <row r="481" spans="1:4" ht="10.5" customHeight="1">
      <c r="A481" t="s">
        <v>1268</v>
      </c>
      <c r="B481" t="s">
        <v>2149</v>
      </c>
      <c r="C481" t="s">
        <v>2150</v>
      </c>
      <c r="D481" t="s">
        <v>1125</v>
      </c>
    </row>
    <row r="482" spans="1:4" ht="10.5" customHeight="1">
      <c r="A482" t="s">
        <v>1268</v>
      </c>
      <c r="B482" t="s">
        <v>2151</v>
      </c>
      <c r="C482" t="s">
        <v>2152</v>
      </c>
      <c r="D482" t="s">
        <v>1125</v>
      </c>
    </row>
    <row r="483" spans="1:4" ht="10.5" customHeight="1">
      <c r="A483" t="s">
        <v>1268</v>
      </c>
      <c r="B483" t="s">
        <v>2153</v>
      </c>
      <c r="C483" t="s">
        <v>2154</v>
      </c>
      <c r="D483" t="s">
        <v>1125</v>
      </c>
    </row>
    <row r="484" spans="1:4" ht="10.5" customHeight="1">
      <c r="A484" t="s">
        <v>1268</v>
      </c>
      <c r="B484" t="s">
        <v>1268</v>
      </c>
      <c r="C484" t="s">
        <v>2155</v>
      </c>
      <c r="D484" t="s">
        <v>1121</v>
      </c>
    </row>
    <row r="485" spans="1:4" ht="10.5" customHeight="1">
      <c r="A485" t="s">
        <v>1268</v>
      </c>
      <c r="B485" t="s">
        <v>2156</v>
      </c>
      <c r="C485" t="s">
        <v>2157</v>
      </c>
      <c r="D485" t="s">
        <v>1125</v>
      </c>
    </row>
    <row r="486" spans="1:4" ht="10.5" customHeight="1">
      <c r="A486" t="s">
        <v>1268</v>
      </c>
      <c r="B486" t="s">
        <v>2158</v>
      </c>
      <c r="C486" t="s">
        <v>2159</v>
      </c>
      <c r="D486" t="s">
        <v>1125</v>
      </c>
    </row>
    <row r="487" spans="1:4" ht="10.5" customHeight="1">
      <c r="A487" t="s">
        <v>1268</v>
      </c>
      <c r="B487" t="s">
        <v>2160</v>
      </c>
      <c r="C487" t="s">
        <v>2161</v>
      </c>
      <c r="D487" t="s">
        <v>1125</v>
      </c>
    </row>
    <row r="488" spans="1:4" ht="10.5" customHeight="1">
      <c r="A488" t="s">
        <v>1268</v>
      </c>
      <c r="B488" t="s">
        <v>2162</v>
      </c>
      <c r="C488" t="s">
        <v>2163</v>
      </c>
      <c r="D488" t="s">
        <v>1125</v>
      </c>
    </row>
    <row r="489" spans="1:4" ht="10.5" customHeight="1">
      <c r="A489" t="s">
        <v>1268</v>
      </c>
      <c r="B489" t="s">
        <v>2164</v>
      </c>
      <c r="C489" t="s">
        <v>2165</v>
      </c>
      <c r="D489" t="s">
        <v>1125</v>
      </c>
    </row>
    <row r="490" spans="1:4" ht="10.5" customHeight="1">
      <c r="A490" t="s">
        <v>1268</v>
      </c>
      <c r="B490" t="s">
        <v>2166</v>
      </c>
      <c r="C490" t="s">
        <v>2167</v>
      </c>
      <c r="D490" t="s">
        <v>1125</v>
      </c>
    </row>
    <row r="491" spans="1:4" ht="10.5" customHeight="1">
      <c r="A491" t="s">
        <v>1268</v>
      </c>
      <c r="B491" t="s">
        <v>2168</v>
      </c>
      <c r="C491" t="s">
        <v>2169</v>
      </c>
      <c r="D491" t="s">
        <v>1125</v>
      </c>
    </row>
    <row r="492" spans="1:4" ht="10.5" customHeight="1">
      <c r="A492" t="s">
        <v>1272</v>
      </c>
      <c r="B492" t="s">
        <v>2170</v>
      </c>
      <c r="C492" t="s">
        <v>2171</v>
      </c>
      <c r="D492" t="s">
        <v>1125</v>
      </c>
    </row>
    <row r="493" spans="1:4" ht="10.5" customHeight="1">
      <c r="A493" t="s">
        <v>1272</v>
      </c>
      <c r="B493" t="s">
        <v>2172</v>
      </c>
      <c r="C493" t="s">
        <v>2173</v>
      </c>
      <c r="D493" t="s">
        <v>1125</v>
      </c>
    </row>
    <row r="494" spans="1:4" ht="10.5" customHeight="1">
      <c r="A494" t="s">
        <v>1272</v>
      </c>
      <c r="B494" t="s">
        <v>2174</v>
      </c>
      <c r="C494" t="s">
        <v>2175</v>
      </c>
      <c r="D494" t="s">
        <v>1125</v>
      </c>
    </row>
    <row r="495" spans="1:4" ht="10.5" customHeight="1">
      <c r="A495" t="s">
        <v>1272</v>
      </c>
      <c r="B495" t="s">
        <v>2176</v>
      </c>
      <c r="C495" t="s">
        <v>2177</v>
      </c>
      <c r="D495" t="s">
        <v>1125</v>
      </c>
    </row>
    <row r="496" spans="1:4" ht="10.5" customHeight="1">
      <c r="A496" t="s">
        <v>1272</v>
      </c>
      <c r="B496" t="s">
        <v>1272</v>
      </c>
      <c r="C496" t="s">
        <v>2178</v>
      </c>
      <c r="D496" t="s">
        <v>1121</v>
      </c>
    </row>
    <row r="497" spans="1:4" ht="10.5" customHeight="1">
      <c r="A497" t="s">
        <v>1272</v>
      </c>
      <c r="B497" t="s">
        <v>2179</v>
      </c>
      <c r="C497" t="s">
        <v>2180</v>
      </c>
      <c r="D497" t="s">
        <v>1125</v>
      </c>
    </row>
    <row r="498" spans="1:4" ht="10.5" customHeight="1">
      <c r="A498" t="s">
        <v>1272</v>
      </c>
      <c r="B498" t="s">
        <v>2181</v>
      </c>
      <c r="C498" t="s">
        <v>2182</v>
      </c>
      <c r="D498" t="s">
        <v>1125</v>
      </c>
    </row>
    <row r="499" spans="1:4" ht="10.5" customHeight="1">
      <c r="A499" t="s">
        <v>1272</v>
      </c>
      <c r="B499" t="s">
        <v>2183</v>
      </c>
      <c r="C499" t="s">
        <v>2184</v>
      </c>
      <c r="D499" t="s">
        <v>1125</v>
      </c>
    </row>
    <row r="500" spans="1:4" ht="10.5" customHeight="1">
      <c r="A500" t="s">
        <v>1272</v>
      </c>
      <c r="B500" t="s">
        <v>2185</v>
      </c>
      <c r="C500" t="s">
        <v>2186</v>
      </c>
      <c r="D500" t="s">
        <v>1125</v>
      </c>
    </row>
    <row r="501" spans="1:4" ht="10.5" customHeight="1">
      <c r="A501" t="s">
        <v>1272</v>
      </c>
      <c r="B501" t="s">
        <v>2187</v>
      </c>
      <c r="C501" t="s">
        <v>2188</v>
      </c>
      <c r="D501" t="s">
        <v>1125</v>
      </c>
    </row>
    <row r="502" spans="1:4" ht="10.5" customHeight="1">
      <c r="A502" t="s">
        <v>1272</v>
      </c>
      <c r="B502" t="s">
        <v>2189</v>
      </c>
      <c r="C502" t="s">
        <v>2190</v>
      </c>
      <c r="D502" t="s">
        <v>1125</v>
      </c>
    </row>
    <row r="503" spans="1:4" ht="10.5" customHeight="1">
      <c r="A503" t="s">
        <v>1272</v>
      </c>
      <c r="B503" t="s">
        <v>2191</v>
      </c>
      <c r="C503" t="s">
        <v>2192</v>
      </c>
      <c r="D503" t="s">
        <v>1125</v>
      </c>
    </row>
    <row r="504" spans="1:4" ht="10.5" customHeight="1">
      <c r="A504" t="s">
        <v>1272</v>
      </c>
      <c r="B504" t="s">
        <v>2193</v>
      </c>
      <c r="C504" t="s">
        <v>2194</v>
      </c>
      <c r="D504" t="s">
        <v>1125</v>
      </c>
    </row>
    <row r="505" spans="1:4" ht="10.5" customHeight="1">
      <c r="A505" t="s">
        <v>1272</v>
      </c>
      <c r="B505" t="s">
        <v>2195</v>
      </c>
      <c r="C505" t="s">
        <v>2196</v>
      </c>
      <c r="D505" t="s">
        <v>1125</v>
      </c>
    </row>
    <row r="506" spans="1:4" ht="10.5" customHeight="1">
      <c r="A506" t="s">
        <v>1272</v>
      </c>
      <c r="B506" t="s">
        <v>2197</v>
      </c>
      <c r="C506" t="s">
        <v>2198</v>
      </c>
      <c r="D506" t="s">
        <v>1125</v>
      </c>
    </row>
    <row r="507" spans="1:4" ht="10.5" customHeight="1">
      <c r="A507" t="s">
        <v>1272</v>
      </c>
      <c r="B507" t="s">
        <v>2199</v>
      </c>
      <c r="C507" t="s">
        <v>2200</v>
      </c>
      <c r="D507" t="s">
        <v>1125</v>
      </c>
    </row>
    <row r="508" spans="1:4" ht="10.5" customHeight="1">
      <c r="A508" t="s">
        <v>1272</v>
      </c>
      <c r="B508" t="s">
        <v>2201</v>
      </c>
      <c r="C508" t="s">
        <v>2202</v>
      </c>
      <c r="D508" t="s">
        <v>1125</v>
      </c>
    </row>
    <row r="509" spans="1:4" ht="10.5" customHeight="1">
      <c r="A509" t="s">
        <v>1272</v>
      </c>
      <c r="B509" t="s">
        <v>2203</v>
      </c>
      <c r="C509" t="s">
        <v>2204</v>
      </c>
      <c r="D509" t="s">
        <v>1125</v>
      </c>
    </row>
    <row r="510" spans="1:4" ht="10.5" customHeight="1">
      <c r="A510" t="s">
        <v>1275</v>
      </c>
      <c r="B510" t="s">
        <v>2205</v>
      </c>
      <c r="C510" t="s">
        <v>2206</v>
      </c>
      <c r="D510" t="s">
        <v>1125</v>
      </c>
    </row>
    <row r="511" spans="1:4" ht="10.5" customHeight="1">
      <c r="A511" t="s">
        <v>1275</v>
      </c>
      <c r="B511" t="s">
        <v>2207</v>
      </c>
      <c r="C511" t="s">
        <v>2208</v>
      </c>
      <c r="D511" t="s">
        <v>1125</v>
      </c>
    </row>
    <row r="512" spans="1:4" ht="10.5" customHeight="1">
      <c r="A512" t="s">
        <v>1275</v>
      </c>
      <c r="B512" t="s">
        <v>2209</v>
      </c>
      <c r="C512" t="s">
        <v>2210</v>
      </c>
      <c r="D512" t="s">
        <v>1125</v>
      </c>
    </row>
    <row r="513" spans="1:4" ht="10.5" customHeight="1">
      <c r="A513" t="s">
        <v>1275</v>
      </c>
      <c r="B513" t="s">
        <v>2211</v>
      </c>
      <c r="C513" t="s">
        <v>2212</v>
      </c>
      <c r="D513" t="s">
        <v>1125</v>
      </c>
    </row>
    <row r="514" spans="1:4" ht="10.5" customHeight="1">
      <c r="A514" t="s">
        <v>1275</v>
      </c>
      <c r="B514" t="s">
        <v>2213</v>
      </c>
      <c r="C514" t="s">
        <v>2214</v>
      </c>
      <c r="D514" t="s">
        <v>1125</v>
      </c>
    </row>
    <row r="515" spans="1:4" ht="10.5" customHeight="1">
      <c r="A515" t="s">
        <v>1275</v>
      </c>
      <c r="B515" t="s">
        <v>2215</v>
      </c>
      <c r="C515" t="s">
        <v>2216</v>
      </c>
      <c r="D515" t="s">
        <v>1125</v>
      </c>
    </row>
    <row r="516" spans="1:4" ht="10.5" customHeight="1">
      <c r="A516" t="s">
        <v>1275</v>
      </c>
      <c r="B516" t="s">
        <v>1275</v>
      </c>
      <c r="C516" t="s">
        <v>2217</v>
      </c>
      <c r="D516" t="s">
        <v>1121</v>
      </c>
    </row>
    <row r="517" spans="1:4" ht="10.5" customHeight="1">
      <c r="A517" t="s">
        <v>1275</v>
      </c>
      <c r="B517" t="s">
        <v>2218</v>
      </c>
      <c r="C517" t="s">
        <v>2219</v>
      </c>
      <c r="D517" t="s">
        <v>1125</v>
      </c>
    </row>
    <row r="518" spans="1:4" ht="10.5" customHeight="1">
      <c r="A518" t="s">
        <v>1275</v>
      </c>
      <c r="B518" t="s">
        <v>1614</v>
      </c>
      <c r="C518" t="s">
        <v>2220</v>
      </c>
      <c r="D518" t="s">
        <v>1125</v>
      </c>
    </row>
    <row r="519" spans="1:4" ht="10.5" customHeight="1">
      <c r="A519" t="s">
        <v>1275</v>
      </c>
      <c r="B519" t="s">
        <v>2221</v>
      </c>
      <c r="C519" t="s">
        <v>2222</v>
      </c>
      <c r="D519" t="s">
        <v>1125</v>
      </c>
    </row>
    <row r="520" spans="1:4" ht="10.5" customHeight="1">
      <c r="A520" t="s">
        <v>1275</v>
      </c>
      <c r="B520" t="s">
        <v>2195</v>
      </c>
      <c r="C520" t="s">
        <v>2223</v>
      </c>
      <c r="D520" t="s">
        <v>1125</v>
      </c>
    </row>
    <row r="521" spans="1:4" ht="10.5" customHeight="1">
      <c r="A521" t="s">
        <v>1275</v>
      </c>
      <c r="B521" t="s">
        <v>2224</v>
      </c>
      <c r="C521" t="s">
        <v>2225</v>
      </c>
      <c r="D521" t="s">
        <v>1125</v>
      </c>
    </row>
    <row r="522" spans="1:4" ht="10.5" customHeight="1">
      <c r="A522" t="s">
        <v>1275</v>
      </c>
      <c r="B522" t="s">
        <v>2226</v>
      </c>
      <c r="C522" t="s">
        <v>2227</v>
      </c>
      <c r="D522" t="s">
        <v>1125</v>
      </c>
    </row>
    <row r="523" spans="1:4" ht="10.5" customHeight="1">
      <c r="A523" t="s">
        <v>1275</v>
      </c>
      <c r="B523" t="s">
        <v>2228</v>
      </c>
      <c r="C523" t="s">
        <v>2229</v>
      </c>
      <c r="D523" t="s">
        <v>1125</v>
      </c>
    </row>
    <row r="524" spans="1:4" ht="10.5" customHeight="1">
      <c r="A524" t="s">
        <v>1275</v>
      </c>
      <c r="B524" t="s">
        <v>2230</v>
      </c>
      <c r="C524" t="s">
        <v>2231</v>
      </c>
      <c r="D524" t="s">
        <v>1125</v>
      </c>
    </row>
    <row r="525" spans="1:4" ht="10.5" customHeight="1">
      <c r="A525" t="s">
        <v>1275</v>
      </c>
      <c r="B525" t="s">
        <v>2232</v>
      </c>
      <c r="C525" t="s">
        <v>2233</v>
      </c>
      <c r="D525" t="s">
        <v>1125</v>
      </c>
    </row>
    <row r="526" spans="1:4" ht="10.5" customHeight="1">
      <c r="A526" t="s">
        <v>1275</v>
      </c>
      <c r="B526" t="s">
        <v>2234</v>
      </c>
      <c r="C526" t="s">
        <v>2235</v>
      </c>
      <c r="D526" t="s">
        <v>1125</v>
      </c>
    </row>
    <row r="527" spans="1:4" ht="10.5" customHeight="1">
      <c r="A527" t="s">
        <v>1279</v>
      </c>
      <c r="B527" t="s">
        <v>2236</v>
      </c>
      <c r="C527" t="s">
        <v>2237</v>
      </c>
      <c r="D527" t="s">
        <v>1125</v>
      </c>
    </row>
    <row r="528" spans="1:4" ht="10.5" customHeight="1">
      <c r="A528" t="s">
        <v>1279</v>
      </c>
      <c r="B528" t="s">
        <v>1749</v>
      </c>
      <c r="C528" t="s">
        <v>2238</v>
      </c>
      <c r="D528" t="s">
        <v>1125</v>
      </c>
    </row>
    <row r="529" spans="1:4" ht="10.5" customHeight="1">
      <c r="A529" t="s">
        <v>1279</v>
      </c>
      <c r="B529" t="s">
        <v>2239</v>
      </c>
      <c r="C529" t="s">
        <v>2240</v>
      </c>
      <c r="D529" t="s">
        <v>1125</v>
      </c>
    </row>
    <row r="530" spans="1:4" ht="10.5" customHeight="1">
      <c r="A530" t="s">
        <v>1279</v>
      </c>
      <c r="B530" t="s">
        <v>2241</v>
      </c>
      <c r="C530" t="s">
        <v>2242</v>
      </c>
      <c r="D530" t="s">
        <v>1125</v>
      </c>
    </row>
    <row r="531" spans="1:4" ht="10.5" customHeight="1">
      <c r="A531" t="s">
        <v>1279</v>
      </c>
      <c r="B531" t="s">
        <v>2243</v>
      </c>
      <c r="C531" t="s">
        <v>2244</v>
      </c>
      <c r="D531" t="s">
        <v>1125</v>
      </c>
    </row>
    <row r="532" spans="1:4" ht="10.5" customHeight="1">
      <c r="A532" t="s">
        <v>1279</v>
      </c>
      <c r="B532" t="s">
        <v>1207</v>
      </c>
      <c r="C532" t="s">
        <v>2245</v>
      </c>
      <c r="D532" t="s">
        <v>1125</v>
      </c>
    </row>
    <row r="533" spans="1:4" ht="10.5" customHeight="1">
      <c r="A533" t="s">
        <v>1279</v>
      </c>
      <c r="B533" t="s">
        <v>2246</v>
      </c>
      <c r="C533" t="s">
        <v>2247</v>
      </c>
      <c r="D533" t="s">
        <v>1125</v>
      </c>
    </row>
    <row r="534" spans="1:4" ht="10.5" customHeight="1">
      <c r="A534" t="s">
        <v>1279</v>
      </c>
      <c r="B534" t="s">
        <v>1279</v>
      </c>
      <c r="C534" t="s">
        <v>2248</v>
      </c>
      <c r="D534" t="s">
        <v>1121</v>
      </c>
    </row>
    <row r="535" spans="1:4" ht="10.5" customHeight="1">
      <c r="A535" t="s">
        <v>1279</v>
      </c>
      <c r="B535" t="s">
        <v>2249</v>
      </c>
      <c r="C535" t="s">
        <v>2250</v>
      </c>
      <c r="D535" t="s">
        <v>1125</v>
      </c>
    </row>
    <row r="536" spans="1:4" ht="10.5" customHeight="1">
      <c r="A536" t="s">
        <v>1279</v>
      </c>
      <c r="B536" t="s">
        <v>2251</v>
      </c>
      <c r="C536" t="s">
        <v>2252</v>
      </c>
      <c r="D536" t="s">
        <v>1125</v>
      </c>
    </row>
    <row r="537" spans="1:4" ht="10.5" customHeight="1">
      <c r="A537" t="s">
        <v>1283</v>
      </c>
      <c r="B537" t="s">
        <v>2253</v>
      </c>
      <c r="C537" t="s">
        <v>2254</v>
      </c>
      <c r="D537" t="s">
        <v>1125</v>
      </c>
    </row>
    <row r="538" spans="1:4" ht="10.5" customHeight="1">
      <c r="A538" t="s">
        <v>1283</v>
      </c>
      <c r="B538" t="s">
        <v>2255</v>
      </c>
      <c r="C538" t="s">
        <v>2256</v>
      </c>
      <c r="D538" t="s">
        <v>1125</v>
      </c>
    </row>
    <row r="539" spans="1:4" ht="10.5" customHeight="1">
      <c r="A539" t="s">
        <v>1283</v>
      </c>
      <c r="B539" t="s">
        <v>1283</v>
      </c>
      <c r="C539" t="s">
        <v>2257</v>
      </c>
      <c r="D539" t="s">
        <v>1121</v>
      </c>
    </row>
    <row r="540" spans="1:4" ht="10.5" customHeight="1">
      <c r="A540" t="s">
        <v>1283</v>
      </c>
      <c r="B540" t="s">
        <v>2258</v>
      </c>
      <c r="C540" t="s">
        <v>2259</v>
      </c>
      <c r="D540" t="s">
        <v>1125</v>
      </c>
    </row>
    <row r="541" spans="1:4" ht="10.5" customHeight="1">
      <c r="A541" t="s">
        <v>1283</v>
      </c>
      <c r="B541" t="s">
        <v>2260</v>
      </c>
      <c r="C541" t="s">
        <v>2261</v>
      </c>
      <c r="D541" t="s">
        <v>1125</v>
      </c>
    </row>
    <row r="542" spans="1:4" ht="10.5" customHeight="1">
      <c r="A542" t="s">
        <v>1283</v>
      </c>
      <c r="B542" t="s">
        <v>2262</v>
      </c>
      <c r="C542" t="s">
        <v>2263</v>
      </c>
      <c r="D542" t="s">
        <v>1125</v>
      </c>
    </row>
    <row r="543" spans="1:4" ht="10.5" customHeight="1">
      <c r="A543" t="s">
        <v>1283</v>
      </c>
      <c r="B543" t="s">
        <v>2264</v>
      </c>
      <c r="C543" t="s">
        <v>2265</v>
      </c>
      <c r="D543" t="s">
        <v>1125</v>
      </c>
    </row>
    <row r="544" spans="1:4" ht="10.5" customHeight="1">
      <c r="A544" t="s">
        <v>1283</v>
      </c>
      <c r="B544" t="s">
        <v>2266</v>
      </c>
      <c r="C544" t="s">
        <v>2267</v>
      </c>
      <c r="D544" t="s">
        <v>1125</v>
      </c>
    </row>
    <row r="545" spans="1:4" ht="10.5" customHeight="1">
      <c r="A545" t="s">
        <v>1283</v>
      </c>
      <c r="B545" t="s">
        <v>2268</v>
      </c>
      <c r="C545" t="s">
        <v>2269</v>
      </c>
      <c r="D545" t="s">
        <v>1125</v>
      </c>
    </row>
    <row r="546" spans="1:4" ht="10.5" customHeight="1">
      <c r="A546" t="s">
        <v>1283</v>
      </c>
      <c r="B546" t="s">
        <v>2270</v>
      </c>
      <c r="C546" t="s">
        <v>2271</v>
      </c>
      <c r="D546" t="s">
        <v>1125</v>
      </c>
    </row>
    <row r="547" spans="1:4" ht="10.5" customHeight="1">
      <c r="A547" t="s">
        <v>1283</v>
      </c>
      <c r="B547" t="s">
        <v>2272</v>
      </c>
      <c r="C547" t="s">
        <v>2273</v>
      </c>
      <c r="D547" t="s">
        <v>1125</v>
      </c>
    </row>
    <row r="548" spans="1:4" ht="10.5" customHeight="1">
      <c r="A548" t="s">
        <v>1283</v>
      </c>
      <c r="B548" t="s">
        <v>2274</v>
      </c>
      <c r="C548" t="s">
        <v>2275</v>
      </c>
      <c r="D548" t="s">
        <v>1125</v>
      </c>
    </row>
    <row r="549" spans="1:4" ht="10.5" customHeight="1">
      <c r="A549" t="s">
        <v>1283</v>
      </c>
      <c r="B549" t="s">
        <v>2276</v>
      </c>
      <c r="C549" t="s">
        <v>2277</v>
      </c>
      <c r="D549" t="s">
        <v>1125</v>
      </c>
    </row>
    <row r="550" spans="1:4" ht="10.5" customHeight="1">
      <c r="A550" t="s">
        <v>1283</v>
      </c>
      <c r="B550" t="s">
        <v>2278</v>
      </c>
      <c r="C550" t="s">
        <v>2279</v>
      </c>
      <c r="D550" t="s">
        <v>1125</v>
      </c>
    </row>
    <row r="551" spans="1:4" ht="10.5" customHeight="1">
      <c r="A551" t="s">
        <v>1283</v>
      </c>
      <c r="B551" t="s">
        <v>2280</v>
      </c>
      <c r="C551" t="s">
        <v>2281</v>
      </c>
      <c r="D551" t="s">
        <v>1125</v>
      </c>
    </row>
    <row r="552" spans="1:4" ht="10.5" customHeight="1">
      <c r="A552" t="s">
        <v>1287</v>
      </c>
      <c r="B552" t="s">
        <v>2282</v>
      </c>
      <c r="C552" t="s">
        <v>2283</v>
      </c>
      <c r="D552" t="s">
        <v>1125</v>
      </c>
    </row>
    <row r="553" spans="1:4" ht="10.5" customHeight="1">
      <c r="A553" t="s">
        <v>1287</v>
      </c>
      <c r="B553" t="s">
        <v>2284</v>
      </c>
      <c r="C553" t="s">
        <v>2285</v>
      </c>
      <c r="D553" t="s">
        <v>1125</v>
      </c>
    </row>
    <row r="554" spans="1:4" ht="10.5" customHeight="1">
      <c r="A554" t="s">
        <v>1287</v>
      </c>
      <c r="B554" t="s">
        <v>1207</v>
      </c>
      <c r="C554" t="s">
        <v>2286</v>
      </c>
      <c r="D554" t="s">
        <v>1125</v>
      </c>
    </row>
    <row r="555" spans="1:4" ht="10.5" customHeight="1">
      <c r="A555" t="s">
        <v>1287</v>
      </c>
      <c r="B555" t="s">
        <v>2287</v>
      </c>
      <c r="C555" t="s">
        <v>2288</v>
      </c>
      <c r="D555" t="s">
        <v>1125</v>
      </c>
    </row>
    <row r="556" spans="1:4" ht="10.5" customHeight="1">
      <c r="A556" t="s">
        <v>1287</v>
      </c>
      <c r="B556" t="s">
        <v>2289</v>
      </c>
      <c r="C556" t="s">
        <v>2290</v>
      </c>
      <c r="D556" t="s">
        <v>1125</v>
      </c>
    </row>
    <row r="557" spans="1:4" ht="10.5" customHeight="1">
      <c r="A557" t="s">
        <v>1287</v>
      </c>
      <c r="B557" t="s">
        <v>2291</v>
      </c>
      <c r="C557" t="s">
        <v>2292</v>
      </c>
      <c r="D557" t="s">
        <v>1125</v>
      </c>
    </row>
    <row r="558" spans="1:4" ht="10.5" customHeight="1">
      <c r="A558" t="s">
        <v>1287</v>
      </c>
      <c r="B558" t="s">
        <v>1287</v>
      </c>
      <c r="C558" t="s">
        <v>2293</v>
      </c>
      <c r="D558" t="s">
        <v>1121</v>
      </c>
    </row>
    <row r="559" spans="1:4" ht="10.5" customHeight="1">
      <c r="A559" t="s">
        <v>1287</v>
      </c>
      <c r="B559" t="s">
        <v>2294</v>
      </c>
      <c r="C559" t="s">
        <v>2295</v>
      </c>
      <c r="D559" t="s">
        <v>1125</v>
      </c>
    </row>
    <row r="560" spans="1:4" ht="10.5" customHeight="1">
      <c r="A560" t="s">
        <v>1287</v>
      </c>
      <c r="B560" t="s">
        <v>2296</v>
      </c>
      <c r="C560" t="s">
        <v>2297</v>
      </c>
      <c r="D560" t="s">
        <v>1125</v>
      </c>
    </row>
    <row r="561" spans="1:4" ht="10.5" customHeight="1">
      <c r="A561" t="s">
        <v>1287</v>
      </c>
      <c r="B561" t="s">
        <v>1842</v>
      </c>
      <c r="C561" t="s">
        <v>2298</v>
      </c>
      <c r="D561" t="s">
        <v>1125</v>
      </c>
    </row>
    <row r="562" spans="1:4" ht="10.5" customHeight="1">
      <c r="A562" t="s">
        <v>1287</v>
      </c>
      <c r="B562" t="s">
        <v>2299</v>
      </c>
      <c r="C562" t="s">
        <v>2300</v>
      </c>
      <c r="D562" t="s">
        <v>1125</v>
      </c>
    </row>
    <row r="563" spans="1:4" ht="10.5" customHeight="1">
      <c r="A563" t="s">
        <v>1287</v>
      </c>
      <c r="B563" t="s">
        <v>1997</v>
      </c>
      <c r="C563" t="s">
        <v>2301</v>
      </c>
      <c r="D563" t="s">
        <v>1125</v>
      </c>
    </row>
    <row r="564" spans="1:4" ht="10.5" customHeight="1">
      <c r="A564" t="s">
        <v>1287</v>
      </c>
      <c r="B564" t="s">
        <v>2302</v>
      </c>
      <c r="C564" t="s">
        <v>2303</v>
      </c>
      <c r="D564" t="s">
        <v>1125</v>
      </c>
    </row>
    <row r="565" spans="1:4" ht="10.5" customHeight="1">
      <c r="A565" t="s">
        <v>1287</v>
      </c>
      <c r="B565" t="s">
        <v>2304</v>
      </c>
      <c r="C565" t="s">
        <v>2305</v>
      </c>
      <c r="D565" t="s">
        <v>1125</v>
      </c>
    </row>
    <row r="566" spans="1:4" ht="10.5" customHeight="1">
      <c r="A566" t="s">
        <v>1287</v>
      </c>
      <c r="B566" t="s">
        <v>2306</v>
      </c>
      <c r="C566" t="s">
        <v>2307</v>
      </c>
      <c r="D566" t="s">
        <v>1125</v>
      </c>
    </row>
    <row r="567" spans="1:4" ht="10.5" customHeight="1">
      <c r="A567" t="s">
        <v>1287</v>
      </c>
      <c r="B567" t="s">
        <v>2308</v>
      </c>
      <c r="C567" t="s">
        <v>2309</v>
      </c>
      <c r="D567" t="s">
        <v>1125</v>
      </c>
    </row>
    <row r="568" spans="1:4" ht="10.5" customHeight="1">
      <c r="A568" t="s">
        <v>1287</v>
      </c>
      <c r="B568" t="s">
        <v>2310</v>
      </c>
      <c r="C568" t="s">
        <v>2311</v>
      </c>
      <c r="D568" t="s">
        <v>1125</v>
      </c>
    </row>
    <row r="569" spans="1:4" ht="10.5" customHeight="1">
      <c r="A569" t="s">
        <v>1287</v>
      </c>
      <c r="B569" t="s">
        <v>2312</v>
      </c>
      <c r="C569" t="s">
        <v>2313</v>
      </c>
      <c r="D569" t="s">
        <v>1125</v>
      </c>
    </row>
    <row r="570" spans="1:4" ht="10.5" customHeight="1">
      <c r="A570" t="s">
        <v>1287</v>
      </c>
      <c r="B570" t="s">
        <v>2030</v>
      </c>
      <c r="C570" t="s">
        <v>2314</v>
      </c>
      <c r="D570" t="s">
        <v>1125</v>
      </c>
    </row>
    <row r="571" spans="1:4" ht="10.5" customHeight="1">
      <c r="A571" t="s">
        <v>1287</v>
      </c>
      <c r="B571" t="s">
        <v>2315</v>
      </c>
      <c r="C571" t="s">
        <v>2316</v>
      </c>
      <c r="D571" t="s">
        <v>1125</v>
      </c>
    </row>
    <row r="572" spans="1:4" ht="10.5" customHeight="1">
      <c r="A572" t="s">
        <v>1287</v>
      </c>
      <c r="B572" t="s">
        <v>2317</v>
      </c>
      <c r="C572" t="s">
        <v>2318</v>
      </c>
      <c r="D572" t="s">
        <v>1125</v>
      </c>
    </row>
    <row r="573" spans="1:4" ht="10.5" customHeight="1">
      <c r="A573" t="s">
        <v>1291</v>
      </c>
      <c r="B573" t="s">
        <v>2319</v>
      </c>
      <c r="C573" t="s">
        <v>2320</v>
      </c>
      <c r="D573" t="s">
        <v>1125</v>
      </c>
    </row>
    <row r="574" spans="1:4" ht="10.5" customHeight="1">
      <c r="A574" t="s">
        <v>1291</v>
      </c>
      <c r="B574" t="s">
        <v>2321</v>
      </c>
      <c r="C574" t="s">
        <v>2322</v>
      </c>
      <c r="D574" t="s">
        <v>1125</v>
      </c>
    </row>
    <row r="575" spans="1:4" ht="10.5" customHeight="1">
      <c r="A575" t="s">
        <v>1291</v>
      </c>
      <c r="B575" t="s">
        <v>2323</v>
      </c>
      <c r="C575" t="s">
        <v>2324</v>
      </c>
      <c r="D575" t="s">
        <v>1125</v>
      </c>
    </row>
    <row r="576" spans="1:4" ht="10.5" customHeight="1">
      <c r="A576" t="s">
        <v>1291</v>
      </c>
      <c r="B576" t="s">
        <v>2325</v>
      </c>
      <c r="C576" t="s">
        <v>2326</v>
      </c>
      <c r="D576" t="s">
        <v>1125</v>
      </c>
    </row>
    <row r="577" spans="1:4" ht="10.5" customHeight="1">
      <c r="A577" t="s">
        <v>1291</v>
      </c>
      <c r="B577" t="s">
        <v>1291</v>
      </c>
      <c r="C577" t="s">
        <v>2327</v>
      </c>
      <c r="D577" t="s">
        <v>1121</v>
      </c>
    </row>
    <row r="578" spans="1:4" ht="10.5" customHeight="1">
      <c r="A578" t="s">
        <v>1291</v>
      </c>
      <c r="B578" t="s">
        <v>2328</v>
      </c>
      <c r="C578" t="s">
        <v>2329</v>
      </c>
      <c r="D578" t="s">
        <v>1125</v>
      </c>
    </row>
    <row r="579" spans="1:4" ht="10.5" customHeight="1">
      <c r="A579" t="s">
        <v>1291</v>
      </c>
      <c r="B579" t="s">
        <v>2330</v>
      </c>
      <c r="C579" t="s">
        <v>2331</v>
      </c>
      <c r="D579" t="s">
        <v>1125</v>
      </c>
    </row>
    <row r="580" spans="1:4" ht="10.5" customHeight="1">
      <c r="A580" t="s">
        <v>1291</v>
      </c>
      <c r="B580" t="s">
        <v>2332</v>
      </c>
      <c r="C580" t="s">
        <v>2333</v>
      </c>
      <c r="D580" t="s">
        <v>1125</v>
      </c>
    </row>
    <row r="581" spans="1:4" ht="10.5" customHeight="1">
      <c r="A581" t="s">
        <v>1291</v>
      </c>
      <c r="B581" t="s">
        <v>2334</v>
      </c>
      <c r="C581" t="s">
        <v>2335</v>
      </c>
      <c r="D581" t="s">
        <v>1125</v>
      </c>
    </row>
    <row r="582" spans="1:4" ht="10.5" customHeight="1">
      <c r="A582" t="s">
        <v>1291</v>
      </c>
      <c r="B582" t="s">
        <v>2336</v>
      </c>
      <c r="C582" t="s">
        <v>2337</v>
      </c>
      <c r="D582" t="s">
        <v>1125</v>
      </c>
    </row>
    <row r="583" spans="1:4" ht="10.5" customHeight="1">
      <c r="A583" t="s">
        <v>1291</v>
      </c>
      <c r="B583" t="s">
        <v>2338</v>
      </c>
      <c r="C583" t="s">
        <v>2339</v>
      </c>
      <c r="D583" t="s">
        <v>1125</v>
      </c>
    </row>
    <row r="584" spans="1:4" ht="10.5" customHeight="1">
      <c r="A584" t="s">
        <v>1291</v>
      </c>
      <c r="B584" t="s">
        <v>2340</v>
      </c>
      <c r="C584" t="s">
        <v>2341</v>
      </c>
      <c r="D584" t="s">
        <v>1125</v>
      </c>
    </row>
    <row r="585" spans="1:4" ht="10.5" customHeight="1">
      <c r="A585" t="s">
        <v>1291</v>
      </c>
      <c r="B585" t="s">
        <v>2342</v>
      </c>
      <c r="C585" t="s">
        <v>2343</v>
      </c>
      <c r="D585" t="s">
        <v>1125</v>
      </c>
    </row>
    <row r="586" spans="1:4" ht="10.5" customHeight="1">
      <c r="A586" t="s">
        <v>1295</v>
      </c>
      <c r="B586" t="s">
        <v>2344</v>
      </c>
      <c r="C586" t="s">
        <v>2345</v>
      </c>
      <c r="D586" t="s">
        <v>1125</v>
      </c>
    </row>
    <row r="587" spans="1:4" ht="10.5" customHeight="1">
      <c r="A587" t="s">
        <v>1295</v>
      </c>
      <c r="B587" t="s">
        <v>2346</v>
      </c>
      <c r="C587" t="s">
        <v>2347</v>
      </c>
      <c r="D587" t="s">
        <v>1125</v>
      </c>
    </row>
    <row r="588" spans="1:4" ht="10.5" customHeight="1">
      <c r="A588" t="s">
        <v>1295</v>
      </c>
      <c r="B588" t="s">
        <v>2348</v>
      </c>
      <c r="C588" t="s">
        <v>2349</v>
      </c>
      <c r="D588" t="s">
        <v>1125</v>
      </c>
    </row>
    <row r="589" spans="1:4" ht="10.5" customHeight="1">
      <c r="A589" t="s">
        <v>1295</v>
      </c>
      <c r="B589" t="s">
        <v>2350</v>
      </c>
      <c r="C589" t="s">
        <v>2351</v>
      </c>
      <c r="D589" t="s">
        <v>1125</v>
      </c>
    </row>
    <row r="590" spans="1:4" ht="10.5" customHeight="1">
      <c r="A590" t="s">
        <v>1295</v>
      </c>
      <c r="B590" t="s">
        <v>2352</v>
      </c>
      <c r="C590" t="s">
        <v>2353</v>
      </c>
      <c r="D590" t="s">
        <v>1125</v>
      </c>
    </row>
    <row r="591" spans="1:4" ht="10.5" customHeight="1">
      <c r="A591" t="s">
        <v>1295</v>
      </c>
      <c r="B591" t="s">
        <v>1295</v>
      </c>
      <c r="C591" t="s">
        <v>2354</v>
      </c>
      <c r="D591" t="s">
        <v>1121</v>
      </c>
    </row>
    <row r="592" spans="1:4" ht="10.5" customHeight="1">
      <c r="A592" t="s">
        <v>1295</v>
      </c>
      <c r="B592" t="s">
        <v>2355</v>
      </c>
      <c r="C592" t="s">
        <v>2356</v>
      </c>
      <c r="D592" t="s">
        <v>1125</v>
      </c>
    </row>
    <row r="593" spans="1:4" ht="10.5" customHeight="1">
      <c r="A593" t="s">
        <v>1295</v>
      </c>
      <c r="B593" t="s">
        <v>2357</v>
      </c>
      <c r="C593" t="s">
        <v>2358</v>
      </c>
      <c r="D593" t="s">
        <v>1125</v>
      </c>
    </row>
    <row r="594" spans="1:4" ht="10.5" customHeight="1">
      <c r="A594" t="s">
        <v>1295</v>
      </c>
      <c r="B594" t="s">
        <v>2359</v>
      </c>
      <c r="C594" t="s">
        <v>2360</v>
      </c>
      <c r="D594" t="s">
        <v>1125</v>
      </c>
    </row>
    <row r="595" spans="1:4" ht="10.5" customHeight="1">
      <c r="A595" t="s">
        <v>1295</v>
      </c>
      <c r="B595" t="s">
        <v>2361</v>
      </c>
      <c r="C595" t="s">
        <v>2362</v>
      </c>
      <c r="D595" t="s">
        <v>1125</v>
      </c>
    </row>
    <row r="596" spans="1:4" ht="10.5" customHeight="1">
      <c r="A596" t="s">
        <v>1295</v>
      </c>
      <c r="B596" t="s">
        <v>2363</v>
      </c>
      <c r="C596" t="s">
        <v>2364</v>
      </c>
      <c r="D596" t="s">
        <v>1125</v>
      </c>
    </row>
    <row r="597" spans="1:4" ht="10.5" customHeight="1">
      <c r="A597" t="s">
        <v>1295</v>
      </c>
      <c r="B597" t="s">
        <v>2365</v>
      </c>
      <c r="C597" t="s">
        <v>2366</v>
      </c>
      <c r="D597" t="s">
        <v>1125</v>
      </c>
    </row>
    <row r="598" spans="1:4" ht="10.5" customHeight="1">
      <c r="A598" t="s">
        <v>1295</v>
      </c>
      <c r="B598" t="s">
        <v>2367</v>
      </c>
      <c r="C598" t="s">
        <v>2368</v>
      </c>
      <c r="D598" t="s">
        <v>1125</v>
      </c>
    </row>
    <row r="599" spans="1:4" ht="10.5" customHeight="1">
      <c r="A599" t="s">
        <v>1299</v>
      </c>
      <c r="B599" t="s">
        <v>2369</v>
      </c>
      <c r="C599" t="s">
        <v>2370</v>
      </c>
      <c r="D599" t="s">
        <v>1125</v>
      </c>
    </row>
    <row r="600" spans="1:4" ht="10.5" customHeight="1">
      <c r="A600" t="s">
        <v>1299</v>
      </c>
      <c r="B600" t="s">
        <v>2371</v>
      </c>
      <c r="C600" t="s">
        <v>2372</v>
      </c>
      <c r="D600" t="s">
        <v>1125</v>
      </c>
    </row>
    <row r="601" spans="1:4" ht="10.5" customHeight="1">
      <c r="A601" t="s">
        <v>1299</v>
      </c>
      <c r="B601" t="s">
        <v>2373</v>
      </c>
      <c r="C601" t="s">
        <v>2374</v>
      </c>
      <c r="D601" t="s">
        <v>1125</v>
      </c>
    </row>
    <row r="602" spans="1:4" ht="10.5" customHeight="1">
      <c r="A602" t="s">
        <v>1299</v>
      </c>
      <c r="B602" t="s">
        <v>2375</v>
      </c>
      <c r="C602" t="s">
        <v>2376</v>
      </c>
      <c r="D602" t="s">
        <v>1125</v>
      </c>
    </row>
    <row r="603" spans="1:4" ht="10.5" customHeight="1">
      <c r="A603" t="s">
        <v>1299</v>
      </c>
      <c r="B603" t="s">
        <v>2377</v>
      </c>
      <c r="C603" t="s">
        <v>2378</v>
      </c>
      <c r="D603" t="s">
        <v>1125</v>
      </c>
    </row>
    <row r="604" spans="1:4" ht="10.5" customHeight="1">
      <c r="A604" t="s">
        <v>1299</v>
      </c>
      <c r="B604" t="s">
        <v>2379</v>
      </c>
      <c r="C604" t="s">
        <v>2380</v>
      </c>
      <c r="D604" t="s">
        <v>1429</v>
      </c>
    </row>
    <row r="605" spans="1:4" ht="10.5" customHeight="1">
      <c r="A605" t="s">
        <v>1299</v>
      </c>
      <c r="B605" t="s">
        <v>2381</v>
      </c>
      <c r="C605" t="s">
        <v>2382</v>
      </c>
      <c r="D605" t="s">
        <v>1125</v>
      </c>
    </row>
    <row r="606" spans="1:4" ht="10.5" customHeight="1">
      <c r="A606" t="s">
        <v>1299</v>
      </c>
      <c r="B606" t="s">
        <v>2383</v>
      </c>
      <c r="C606" t="s">
        <v>2384</v>
      </c>
      <c r="D606" t="s">
        <v>1125</v>
      </c>
    </row>
    <row r="607" spans="1:4" ht="10.5" customHeight="1">
      <c r="A607" t="s">
        <v>1299</v>
      </c>
      <c r="B607" t="s">
        <v>2385</v>
      </c>
      <c r="C607" t="s">
        <v>2386</v>
      </c>
      <c r="D607" t="s">
        <v>1125</v>
      </c>
    </row>
    <row r="608" spans="1:4" ht="10.5" customHeight="1">
      <c r="A608" t="s">
        <v>1299</v>
      </c>
      <c r="B608" t="s">
        <v>2387</v>
      </c>
      <c r="C608" t="s">
        <v>2388</v>
      </c>
      <c r="D608" t="s">
        <v>1125</v>
      </c>
    </row>
    <row r="609" spans="1:4" ht="10.5" customHeight="1">
      <c r="A609" t="s">
        <v>1299</v>
      </c>
      <c r="B609" t="s">
        <v>1299</v>
      </c>
      <c r="C609" t="s">
        <v>2389</v>
      </c>
      <c r="D609" t="s">
        <v>1121</v>
      </c>
    </row>
    <row r="610" spans="1:4" ht="10.5" customHeight="1">
      <c r="A610" t="s">
        <v>1299</v>
      </c>
      <c r="B610" t="s">
        <v>2390</v>
      </c>
      <c r="C610" t="s">
        <v>2391</v>
      </c>
      <c r="D610" t="s">
        <v>1125</v>
      </c>
    </row>
    <row r="611" spans="1:4" ht="10.5" customHeight="1">
      <c r="A611" t="s">
        <v>1299</v>
      </c>
      <c r="B611" t="s">
        <v>2392</v>
      </c>
      <c r="C611" t="s">
        <v>2393</v>
      </c>
      <c r="D611" t="s">
        <v>1125</v>
      </c>
    </row>
    <row r="612" spans="1:4" ht="10.5" customHeight="1">
      <c r="A612" t="s">
        <v>1299</v>
      </c>
      <c r="B612" t="s">
        <v>2394</v>
      </c>
      <c r="C612" t="s">
        <v>2395</v>
      </c>
      <c r="D612" t="s">
        <v>1125</v>
      </c>
    </row>
    <row r="613" spans="1:4" ht="10.5" customHeight="1">
      <c r="A613" t="s">
        <v>1299</v>
      </c>
      <c r="B613" t="s">
        <v>2396</v>
      </c>
      <c r="C613" t="s">
        <v>2397</v>
      </c>
      <c r="D613" t="s">
        <v>1125</v>
      </c>
    </row>
    <row r="614" spans="1:4" ht="10.5" customHeight="1">
      <c r="A614" t="s">
        <v>1299</v>
      </c>
      <c r="B614" t="s">
        <v>1704</v>
      </c>
      <c r="C614" t="s">
        <v>2398</v>
      </c>
      <c r="D614" t="s">
        <v>1125</v>
      </c>
    </row>
    <row r="615" spans="1:4" ht="10.5" customHeight="1">
      <c r="A615" t="s">
        <v>1299</v>
      </c>
      <c r="B615" t="s">
        <v>2399</v>
      </c>
      <c r="C615" t="s">
        <v>2400</v>
      </c>
      <c r="D615" t="s">
        <v>1125</v>
      </c>
    </row>
    <row r="616" spans="1:4" ht="10.5" customHeight="1">
      <c r="A616" t="s">
        <v>1299</v>
      </c>
      <c r="B616" t="s">
        <v>2401</v>
      </c>
      <c r="C616" t="s">
        <v>2402</v>
      </c>
      <c r="D616" t="s">
        <v>1125</v>
      </c>
    </row>
    <row r="617" spans="1:4" ht="10.5" customHeight="1">
      <c r="A617" t="s">
        <v>1303</v>
      </c>
      <c r="B617" t="s">
        <v>2403</v>
      </c>
      <c r="C617" t="s">
        <v>2404</v>
      </c>
      <c r="D617" t="s">
        <v>1125</v>
      </c>
    </row>
    <row r="618" spans="1:4" ht="10.5" customHeight="1">
      <c r="A618" t="s">
        <v>1303</v>
      </c>
      <c r="B618" t="s">
        <v>2405</v>
      </c>
      <c r="C618" t="s">
        <v>2406</v>
      </c>
      <c r="D618" t="s">
        <v>1125</v>
      </c>
    </row>
    <row r="619" spans="1:4" ht="10.5" customHeight="1">
      <c r="A619" t="s">
        <v>1303</v>
      </c>
      <c r="B619" t="s">
        <v>2407</v>
      </c>
      <c r="C619" t="s">
        <v>2408</v>
      </c>
      <c r="D619" t="s">
        <v>1125</v>
      </c>
    </row>
    <row r="620" spans="1:4" ht="10.5" customHeight="1">
      <c r="A620" t="s">
        <v>1303</v>
      </c>
      <c r="B620" t="s">
        <v>2409</v>
      </c>
      <c r="C620" t="s">
        <v>2410</v>
      </c>
      <c r="D620" t="s">
        <v>1125</v>
      </c>
    </row>
    <row r="621" spans="1:4" ht="10.5" customHeight="1">
      <c r="A621" t="s">
        <v>1303</v>
      </c>
      <c r="B621" t="s">
        <v>2411</v>
      </c>
      <c r="C621" t="s">
        <v>2412</v>
      </c>
      <c r="D621" t="s">
        <v>1125</v>
      </c>
    </row>
    <row r="622" spans="1:4" ht="10.5" customHeight="1">
      <c r="A622" t="s">
        <v>1303</v>
      </c>
      <c r="B622" t="s">
        <v>2413</v>
      </c>
      <c r="C622" t="s">
        <v>2414</v>
      </c>
      <c r="D622" t="s">
        <v>1125</v>
      </c>
    </row>
    <row r="623" spans="1:4" ht="10.5" customHeight="1">
      <c r="A623" t="s">
        <v>1303</v>
      </c>
      <c r="B623" t="s">
        <v>2415</v>
      </c>
      <c r="C623" t="s">
        <v>2416</v>
      </c>
      <c r="D623" t="s">
        <v>1125</v>
      </c>
    </row>
    <row r="624" spans="1:4" ht="10.5" customHeight="1">
      <c r="A624" t="s">
        <v>1303</v>
      </c>
      <c r="B624" t="s">
        <v>2417</v>
      </c>
      <c r="C624" t="s">
        <v>2418</v>
      </c>
      <c r="D624" t="s">
        <v>1125</v>
      </c>
    </row>
    <row r="625" spans="1:4" ht="10.5" customHeight="1">
      <c r="A625" t="s">
        <v>1303</v>
      </c>
      <c r="B625" t="s">
        <v>1303</v>
      </c>
      <c r="C625" t="s">
        <v>2419</v>
      </c>
      <c r="D625" t="s">
        <v>1121</v>
      </c>
    </row>
    <row r="626" spans="1:4" ht="10.5" customHeight="1">
      <c r="A626" t="s">
        <v>1303</v>
      </c>
      <c r="B626" t="s">
        <v>2420</v>
      </c>
      <c r="C626" t="s">
        <v>2421</v>
      </c>
      <c r="D626" t="s">
        <v>1125</v>
      </c>
    </row>
    <row r="627" spans="1:4" ht="10.5" customHeight="1">
      <c r="A627" t="s">
        <v>1303</v>
      </c>
      <c r="B627" t="s">
        <v>2422</v>
      </c>
      <c r="C627" t="s">
        <v>2423</v>
      </c>
      <c r="D627" t="s">
        <v>1125</v>
      </c>
    </row>
    <row r="628" spans="1:4" ht="10.5" customHeight="1">
      <c r="A628" t="s">
        <v>1303</v>
      </c>
      <c r="B628" t="s">
        <v>2424</v>
      </c>
      <c r="C628" t="s">
        <v>2425</v>
      </c>
      <c r="D628" t="s">
        <v>1125</v>
      </c>
    </row>
    <row r="629" spans="1:4" ht="10.5" customHeight="1">
      <c r="A629" t="s">
        <v>1303</v>
      </c>
      <c r="B629" t="s">
        <v>2426</v>
      </c>
      <c r="C629" t="s">
        <v>2427</v>
      </c>
      <c r="D629" t="s">
        <v>1125</v>
      </c>
    </row>
    <row r="630" spans="1:4" ht="10.5" customHeight="1">
      <c r="A630" t="s">
        <v>1307</v>
      </c>
      <c r="B630" t="s">
        <v>2428</v>
      </c>
      <c r="C630" t="s">
        <v>2429</v>
      </c>
      <c r="D630" t="s">
        <v>1125</v>
      </c>
    </row>
    <row r="631" spans="1:4" ht="10.5" customHeight="1">
      <c r="A631" t="s">
        <v>1307</v>
      </c>
      <c r="B631" t="s">
        <v>2430</v>
      </c>
      <c r="C631" t="s">
        <v>2431</v>
      </c>
      <c r="D631" t="s">
        <v>1125</v>
      </c>
    </row>
    <row r="632" spans="1:4" ht="10.5" customHeight="1">
      <c r="A632" t="s">
        <v>1307</v>
      </c>
      <c r="B632" t="s">
        <v>2432</v>
      </c>
      <c r="C632" t="s">
        <v>2433</v>
      </c>
      <c r="D632" t="s">
        <v>1125</v>
      </c>
    </row>
    <row r="633" spans="1:4" ht="10.5" customHeight="1">
      <c r="A633" t="s">
        <v>1307</v>
      </c>
      <c r="B633" t="s">
        <v>2434</v>
      </c>
      <c r="C633" t="s">
        <v>2435</v>
      </c>
      <c r="D633" t="s">
        <v>1125</v>
      </c>
    </row>
    <row r="634" spans="1:4" ht="10.5" customHeight="1">
      <c r="A634" t="s">
        <v>1307</v>
      </c>
      <c r="B634" t="s">
        <v>2436</v>
      </c>
      <c r="C634" t="s">
        <v>2437</v>
      </c>
      <c r="D634" t="s">
        <v>1125</v>
      </c>
    </row>
    <row r="635" spans="1:4" ht="10.5" customHeight="1">
      <c r="A635" t="s">
        <v>1307</v>
      </c>
      <c r="B635" t="s">
        <v>2438</v>
      </c>
      <c r="C635" t="s">
        <v>2439</v>
      </c>
      <c r="D635" t="s">
        <v>1125</v>
      </c>
    </row>
    <row r="636" spans="1:4" ht="10.5" customHeight="1">
      <c r="A636" t="s">
        <v>1307</v>
      </c>
      <c r="B636" t="s">
        <v>2440</v>
      </c>
      <c r="C636" t="s">
        <v>2441</v>
      </c>
      <c r="D636" t="s">
        <v>1125</v>
      </c>
    </row>
    <row r="637" spans="1:4" ht="10.5" customHeight="1">
      <c r="A637" t="s">
        <v>1307</v>
      </c>
      <c r="B637" t="s">
        <v>2442</v>
      </c>
      <c r="C637" t="s">
        <v>2443</v>
      </c>
      <c r="D637" t="s">
        <v>1125</v>
      </c>
    </row>
    <row r="638" spans="1:4" ht="10.5" customHeight="1">
      <c r="A638" t="s">
        <v>1307</v>
      </c>
      <c r="B638" t="s">
        <v>1307</v>
      </c>
      <c r="C638" t="s">
        <v>2444</v>
      </c>
      <c r="D638" t="s">
        <v>1121</v>
      </c>
    </row>
    <row r="639" spans="1:4" ht="10.5" customHeight="1">
      <c r="A639" t="s">
        <v>1307</v>
      </c>
      <c r="B639" t="s">
        <v>2445</v>
      </c>
      <c r="C639" t="s">
        <v>2446</v>
      </c>
      <c r="D639" t="s">
        <v>1125</v>
      </c>
    </row>
    <row r="640" spans="1:4" ht="10.5" customHeight="1">
      <c r="A640" t="s">
        <v>1307</v>
      </c>
      <c r="B640" t="s">
        <v>2447</v>
      </c>
      <c r="C640" t="s">
        <v>2448</v>
      </c>
      <c r="D640" t="s">
        <v>1125</v>
      </c>
    </row>
    <row r="641" spans="1:4" ht="10.5" customHeight="1">
      <c r="A641" t="s">
        <v>1307</v>
      </c>
      <c r="B641" t="s">
        <v>2449</v>
      </c>
      <c r="C641" t="s">
        <v>2450</v>
      </c>
      <c r="D641" t="s">
        <v>1125</v>
      </c>
    </row>
    <row r="642" spans="1:4" ht="10.5" customHeight="1">
      <c r="A642" t="s">
        <v>1307</v>
      </c>
      <c r="B642" t="s">
        <v>2451</v>
      </c>
      <c r="C642" t="s">
        <v>2452</v>
      </c>
      <c r="D642" t="s">
        <v>1125</v>
      </c>
    </row>
    <row r="643" spans="1:4" ht="10.5" customHeight="1">
      <c r="A643" t="s">
        <v>1307</v>
      </c>
      <c r="B643" t="s">
        <v>2453</v>
      </c>
      <c r="C643" t="s">
        <v>2454</v>
      </c>
      <c r="D643" t="s">
        <v>1125</v>
      </c>
    </row>
    <row r="644" spans="1:4" ht="10.5" customHeight="1">
      <c r="A644" t="s">
        <v>1307</v>
      </c>
      <c r="B644" t="s">
        <v>2455</v>
      </c>
      <c r="C644" t="s">
        <v>2456</v>
      </c>
      <c r="D644" t="s">
        <v>1125</v>
      </c>
    </row>
    <row r="645" spans="1:4" ht="10.5" customHeight="1">
      <c r="A645" t="s">
        <v>1311</v>
      </c>
      <c r="B645" t="s">
        <v>1637</v>
      </c>
      <c r="C645" t="s">
        <v>2457</v>
      </c>
      <c r="D645" t="s">
        <v>1125</v>
      </c>
    </row>
    <row r="646" spans="1:4" ht="10.5" customHeight="1">
      <c r="A646" t="s">
        <v>1311</v>
      </c>
      <c r="B646" t="s">
        <v>1499</v>
      </c>
      <c r="C646" t="s">
        <v>2458</v>
      </c>
      <c r="D646" t="s">
        <v>1125</v>
      </c>
    </row>
    <row r="647" spans="1:4" ht="10.5" customHeight="1">
      <c r="A647" t="s">
        <v>1311</v>
      </c>
      <c r="B647" t="s">
        <v>2459</v>
      </c>
      <c r="C647" t="s">
        <v>2460</v>
      </c>
      <c r="D647" t="s">
        <v>1125</v>
      </c>
    </row>
    <row r="648" spans="1:4" ht="10.5" customHeight="1">
      <c r="A648" t="s">
        <v>1311</v>
      </c>
      <c r="B648" t="s">
        <v>2461</v>
      </c>
      <c r="C648" t="s">
        <v>2462</v>
      </c>
      <c r="D648" t="s">
        <v>1125</v>
      </c>
    </row>
    <row r="649" spans="1:4" ht="10.5" customHeight="1">
      <c r="A649" t="s">
        <v>1311</v>
      </c>
      <c r="B649" t="s">
        <v>2463</v>
      </c>
      <c r="C649" t="s">
        <v>2464</v>
      </c>
      <c r="D649" t="s">
        <v>1125</v>
      </c>
    </row>
    <row r="650" spans="1:4" ht="10.5" customHeight="1">
      <c r="A650" t="s">
        <v>1311</v>
      </c>
      <c r="B650" t="s">
        <v>2465</v>
      </c>
      <c r="C650" t="s">
        <v>2466</v>
      </c>
      <c r="D650" t="s">
        <v>1125</v>
      </c>
    </row>
    <row r="651" spans="1:4" ht="10.5" customHeight="1">
      <c r="A651" t="s">
        <v>1311</v>
      </c>
      <c r="B651" t="s">
        <v>2467</v>
      </c>
      <c r="C651" t="s">
        <v>2468</v>
      </c>
      <c r="D651" t="s">
        <v>1125</v>
      </c>
    </row>
    <row r="652" spans="1:4" ht="10.5" customHeight="1">
      <c r="A652" t="s">
        <v>1311</v>
      </c>
      <c r="B652" t="s">
        <v>2469</v>
      </c>
      <c r="C652" t="s">
        <v>2470</v>
      </c>
      <c r="D652" t="s">
        <v>1125</v>
      </c>
    </row>
    <row r="653" spans="1:4" ht="10.5" customHeight="1">
      <c r="A653" t="s">
        <v>1311</v>
      </c>
      <c r="B653" t="s">
        <v>2471</v>
      </c>
      <c r="C653" t="s">
        <v>2472</v>
      </c>
      <c r="D653" t="s">
        <v>1125</v>
      </c>
    </row>
    <row r="654" spans="1:4" ht="10.5" customHeight="1">
      <c r="A654" t="s">
        <v>1311</v>
      </c>
      <c r="B654" t="s">
        <v>2473</v>
      </c>
      <c r="C654" t="s">
        <v>2474</v>
      </c>
      <c r="D654" t="s">
        <v>1125</v>
      </c>
    </row>
    <row r="655" spans="1:4" ht="10.5" customHeight="1">
      <c r="A655" t="s">
        <v>1311</v>
      </c>
      <c r="B655" t="s">
        <v>2475</v>
      </c>
      <c r="C655" t="s">
        <v>2476</v>
      </c>
      <c r="D655" t="s">
        <v>1125</v>
      </c>
    </row>
    <row r="656" spans="1:4" ht="10.5" customHeight="1">
      <c r="A656" t="s">
        <v>1311</v>
      </c>
      <c r="B656" t="s">
        <v>1311</v>
      </c>
      <c r="C656" t="s">
        <v>2477</v>
      </c>
      <c r="D656" t="s">
        <v>1121</v>
      </c>
    </row>
    <row r="657" spans="1:4" ht="10.5" customHeight="1">
      <c r="A657" t="s">
        <v>1311</v>
      </c>
      <c r="B657" t="s">
        <v>2478</v>
      </c>
      <c r="C657" t="s">
        <v>2479</v>
      </c>
      <c r="D657" t="s">
        <v>1125</v>
      </c>
    </row>
    <row r="658" spans="1:4" ht="10.5" customHeight="1">
      <c r="A658" t="s">
        <v>1311</v>
      </c>
      <c r="B658" t="s">
        <v>2480</v>
      </c>
      <c r="C658" t="s">
        <v>2481</v>
      </c>
      <c r="D658" t="s">
        <v>1125</v>
      </c>
    </row>
    <row r="659" spans="1:4" ht="10.5" customHeight="1">
      <c r="A659" t="s">
        <v>1311</v>
      </c>
      <c r="B659" t="s">
        <v>2482</v>
      </c>
      <c r="C659" t="s">
        <v>2483</v>
      </c>
      <c r="D659" t="s">
        <v>1125</v>
      </c>
    </row>
    <row r="660" spans="1:4" ht="10.5" customHeight="1">
      <c r="A660" t="s">
        <v>1311</v>
      </c>
      <c r="B660" t="s">
        <v>2484</v>
      </c>
      <c r="C660" t="s">
        <v>2485</v>
      </c>
      <c r="D660" t="s">
        <v>1125</v>
      </c>
    </row>
    <row r="661" spans="1:4" ht="10.5" customHeight="1">
      <c r="A661" t="s">
        <v>1315</v>
      </c>
      <c r="B661" t="s">
        <v>2486</v>
      </c>
      <c r="C661" t="s">
        <v>2487</v>
      </c>
      <c r="D661" t="s">
        <v>1125</v>
      </c>
    </row>
    <row r="662" spans="1:4" ht="10.5" customHeight="1">
      <c r="A662" t="s">
        <v>1315</v>
      </c>
      <c r="B662" t="s">
        <v>2488</v>
      </c>
      <c r="C662" t="s">
        <v>2489</v>
      </c>
      <c r="D662" t="s">
        <v>1125</v>
      </c>
    </row>
    <row r="663" spans="1:4" ht="10.5" customHeight="1">
      <c r="A663" t="s">
        <v>1315</v>
      </c>
      <c r="B663" t="s">
        <v>2490</v>
      </c>
      <c r="C663" t="s">
        <v>2491</v>
      </c>
      <c r="D663" t="s">
        <v>1125</v>
      </c>
    </row>
    <row r="664" spans="1:4" ht="10.5" customHeight="1">
      <c r="A664" t="s">
        <v>1315</v>
      </c>
      <c r="B664" t="s">
        <v>2492</v>
      </c>
      <c r="C664" t="s">
        <v>2493</v>
      </c>
      <c r="D664" t="s">
        <v>1125</v>
      </c>
    </row>
    <row r="665" spans="1:4" ht="10.5" customHeight="1">
      <c r="A665" t="s">
        <v>1315</v>
      </c>
      <c r="B665" t="s">
        <v>2264</v>
      </c>
      <c r="C665" t="s">
        <v>2494</v>
      </c>
      <c r="D665" t="s">
        <v>1125</v>
      </c>
    </row>
    <row r="666" spans="1:4" ht="10.5" customHeight="1">
      <c r="A666" t="s">
        <v>1315</v>
      </c>
      <c r="B666" t="s">
        <v>2495</v>
      </c>
      <c r="C666" t="s">
        <v>2496</v>
      </c>
      <c r="D666" t="s">
        <v>1125</v>
      </c>
    </row>
    <row r="667" spans="1:4" ht="10.5" customHeight="1">
      <c r="A667" t="s">
        <v>1315</v>
      </c>
      <c r="B667" t="s">
        <v>2497</v>
      </c>
      <c r="C667" t="s">
        <v>2498</v>
      </c>
      <c r="D667" t="s">
        <v>1125</v>
      </c>
    </row>
    <row r="668" spans="1:4" ht="10.5" customHeight="1">
      <c r="A668" t="s">
        <v>1315</v>
      </c>
      <c r="B668" t="s">
        <v>1315</v>
      </c>
      <c r="C668" t="s">
        <v>2499</v>
      </c>
      <c r="D668" t="s">
        <v>1121</v>
      </c>
    </row>
    <row r="669" spans="1:4" ht="10.5" customHeight="1">
      <c r="A669" t="s">
        <v>1315</v>
      </c>
      <c r="B669" t="s">
        <v>2500</v>
      </c>
      <c r="C669" t="s">
        <v>2501</v>
      </c>
      <c r="D669" t="s">
        <v>1125</v>
      </c>
    </row>
    <row r="670" spans="1:4" ht="10.5" customHeight="1">
      <c r="A670" t="s">
        <v>1315</v>
      </c>
      <c r="B670" t="s">
        <v>1704</v>
      </c>
      <c r="C670" t="s">
        <v>2502</v>
      </c>
      <c r="D670" t="s">
        <v>1125</v>
      </c>
    </row>
    <row r="671" spans="1:4" ht="10.5" customHeight="1">
      <c r="A671" t="s">
        <v>1315</v>
      </c>
      <c r="B671" t="s">
        <v>2503</v>
      </c>
      <c r="C671" t="s">
        <v>2504</v>
      </c>
      <c r="D671" t="s">
        <v>1125</v>
      </c>
    </row>
    <row r="672" spans="1:4" ht="10.5" customHeight="1">
      <c r="A672" t="s">
        <v>1315</v>
      </c>
      <c r="B672" t="s">
        <v>2505</v>
      </c>
      <c r="C672" t="s">
        <v>2506</v>
      </c>
      <c r="D672" t="s">
        <v>1125</v>
      </c>
    </row>
    <row r="673" spans="1:4" ht="10.5" customHeight="1">
      <c r="A673" t="s">
        <v>1315</v>
      </c>
      <c r="B673" t="s">
        <v>2507</v>
      </c>
      <c r="C673" t="s">
        <v>2508</v>
      </c>
      <c r="D673" t="s">
        <v>1125</v>
      </c>
    </row>
    <row r="674" spans="1:4" ht="10.5" customHeight="1">
      <c r="A674" t="s">
        <v>1319</v>
      </c>
      <c r="B674" t="s">
        <v>2509</v>
      </c>
      <c r="C674" t="s">
        <v>2510</v>
      </c>
      <c r="D674" t="s">
        <v>1125</v>
      </c>
    </row>
    <row r="675" spans="1:4" ht="10.5" customHeight="1">
      <c r="A675" t="s">
        <v>1319</v>
      </c>
      <c r="B675" t="s">
        <v>2511</v>
      </c>
      <c r="C675" t="s">
        <v>2512</v>
      </c>
      <c r="D675" t="s">
        <v>1125</v>
      </c>
    </row>
    <row r="676" spans="1:4" ht="10.5" customHeight="1">
      <c r="A676" t="s">
        <v>1319</v>
      </c>
      <c r="B676" t="s">
        <v>2513</v>
      </c>
      <c r="C676" t="s">
        <v>2514</v>
      </c>
      <c r="D676" t="s">
        <v>1125</v>
      </c>
    </row>
    <row r="677" spans="1:4" ht="10.5" customHeight="1">
      <c r="A677" t="s">
        <v>1319</v>
      </c>
      <c r="B677" t="s">
        <v>2515</v>
      </c>
      <c r="C677" t="s">
        <v>2516</v>
      </c>
      <c r="D677" t="s">
        <v>1125</v>
      </c>
    </row>
    <row r="678" spans="1:4" ht="10.5" customHeight="1">
      <c r="A678" t="s">
        <v>1319</v>
      </c>
      <c r="B678" t="s">
        <v>2517</v>
      </c>
      <c r="C678" t="s">
        <v>2518</v>
      </c>
      <c r="D678" t="s">
        <v>1125</v>
      </c>
    </row>
    <row r="679" spans="1:4" ht="10.5" customHeight="1">
      <c r="A679" t="s">
        <v>1319</v>
      </c>
      <c r="B679" t="s">
        <v>2519</v>
      </c>
      <c r="C679" t="s">
        <v>2520</v>
      </c>
      <c r="D679" t="s">
        <v>1125</v>
      </c>
    </row>
    <row r="680" spans="1:4" ht="10.5" customHeight="1">
      <c r="A680" t="s">
        <v>1319</v>
      </c>
      <c r="B680" t="s">
        <v>2521</v>
      </c>
      <c r="C680" t="s">
        <v>2522</v>
      </c>
      <c r="D680" t="s">
        <v>1125</v>
      </c>
    </row>
    <row r="681" spans="1:4" ht="10.5" customHeight="1">
      <c r="A681" t="s">
        <v>1319</v>
      </c>
      <c r="B681" t="s">
        <v>2523</v>
      </c>
      <c r="C681" t="s">
        <v>2524</v>
      </c>
      <c r="D681" t="s">
        <v>1125</v>
      </c>
    </row>
    <row r="682" spans="1:4" ht="10.5" customHeight="1">
      <c r="A682" t="s">
        <v>1319</v>
      </c>
      <c r="B682" t="s">
        <v>2525</v>
      </c>
      <c r="C682" t="s">
        <v>2526</v>
      </c>
      <c r="D682" t="s">
        <v>1125</v>
      </c>
    </row>
    <row r="683" spans="1:4" ht="10.5" customHeight="1">
      <c r="A683" t="s">
        <v>1319</v>
      </c>
      <c r="B683" t="s">
        <v>2527</v>
      </c>
      <c r="C683" t="s">
        <v>2528</v>
      </c>
      <c r="D683" t="s">
        <v>1125</v>
      </c>
    </row>
    <row r="684" spans="1:4" ht="10.5" customHeight="1">
      <c r="A684" t="s">
        <v>1319</v>
      </c>
      <c r="B684" t="s">
        <v>1704</v>
      </c>
      <c r="C684" t="s">
        <v>2529</v>
      </c>
      <c r="D684" t="s">
        <v>1125</v>
      </c>
    </row>
    <row r="685" spans="1:4" ht="10.5" customHeight="1">
      <c r="A685" t="s">
        <v>1319</v>
      </c>
      <c r="B685" t="s">
        <v>1319</v>
      </c>
      <c r="C685" t="s">
        <v>2530</v>
      </c>
      <c r="D685" t="s">
        <v>1121</v>
      </c>
    </row>
    <row r="686" spans="1:4" ht="10.5" customHeight="1">
      <c r="A686" t="s">
        <v>1319</v>
      </c>
      <c r="B686" t="s">
        <v>2531</v>
      </c>
      <c r="C686" t="s">
        <v>2532</v>
      </c>
      <c r="D686" t="s">
        <v>1125</v>
      </c>
    </row>
    <row r="687" spans="1:4" ht="10.5" customHeight="1">
      <c r="A687" t="s">
        <v>1319</v>
      </c>
      <c r="B687" t="s">
        <v>2533</v>
      </c>
      <c r="C687" t="s">
        <v>2534</v>
      </c>
      <c r="D687" t="s">
        <v>1125</v>
      </c>
    </row>
    <row r="688" spans="1:4" ht="10.5" customHeight="1">
      <c r="A688" t="s">
        <v>1319</v>
      </c>
      <c r="B688" t="s">
        <v>2535</v>
      </c>
      <c r="C688" t="s">
        <v>2536</v>
      </c>
      <c r="D688" t="s">
        <v>1125</v>
      </c>
    </row>
    <row r="689" spans="1:4" ht="10.5" customHeight="1">
      <c r="A689" t="s">
        <v>1319</v>
      </c>
      <c r="B689" t="s">
        <v>2537</v>
      </c>
      <c r="C689" t="s">
        <v>2538</v>
      </c>
      <c r="D689" t="s">
        <v>1125</v>
      </c>
    </row>
    <row r="690" spans="1:4" ht="10.5" customHeight="1">
      <c r="A690" t="s">
        <v>1319</v>
      </c>
      <c r="B690" t="s">
        <v>2539</v>
      </c>
      <c r="C690" t="s">
        <v>2540</v>
      </c>
      <c r="D690" t="s">
        <v>1125</v>
      </c>
    </row>
    <row r="691" spans="1:4" ht="10.5" customHeight="1">
      <c r="A691" t="s">
        <v>1322</v>
      </c>
      <c r="B691" t="s">
        <v>2541</v>
      </c>
      <c r="C691" t="s">
        <v>2542</v>
      </c>
      <c r="D691" t="s">
        <v>1125</v>
      </c>
    </row>
    <row r="692" spans="1:4" ht="10.5" customHeight="1">
      <c r="A692" t="s">
        <v>1322</v>
      </c>
      <c r="B692" t="s">
        <v>2543</v>
      </c>
      <c r="C692" t="s">
        <v>2544</v>
      </c>
      <c r="D692" t="s">
        <v>1125</v>
      </c>
    </row>
    <row r="693" spans="1:4" ht="10.5" customHeight="1">
      <c r="A693" t="s">
        <v>1322</v>
      </c>
      <c r="B693" t="s">
        <v>2545</v>
      </c>
      <c r="C693" t="s">
        <v>2546</v>
      </c>
      <c r="D693" t="s">
        <v>1125</v>
      </c>
    </row>
    <row r="694" spans="1:4" ht="10.5" customHeight="1">
      <c r="A694" t="s">
        <v>1322</v>
      </c>
      <c r="B694" t="s">
        <v>2547</v>
      </c>
      <c r="C694" t="s">
        <v>2548</v>
      </c>
      <c r="D694" t="s">
        <v>1125</v>
      </c>
    </row>
    <row r="695" spans="1:4" ht="10.5" customHeight="1">
      <c r="A695" t="s">
        <v>1322</v>
      </c>
      <c r="B695" t="s">
        <v>2549</v>
      </c>
      <c r="C695" t="s">
        <v>2550</v>
      </c>
      <c r="D695" t="s">
        <v>1125</v>
      </c>
    </row>
    <row r="696" spans="1:4" ht="10.5" customHeight="1">
      <c r="A696" t="s">
        <v>1322</v>
      </c>
      <c r="B696" t="s">
        <v>2551</v>
      </c>
      <c r="C696" t="s">
        <v>2552</v>
      </c>
      <c r="D696" t="s">
        <v>1125</v>
      </c>
    </row>
    <row r="697" spans="1:4" ht="10.5" customHeight="1">
      <c r="A697" t="s">
        <v>1322</v>
      </c>
      <c r="B697" t="s">
        <v>2553</v>
      </c>
      <c r="C697" t="s">
        <v>2554</v>
      </c>
      <c r="D697" t="s">
        <v>1125</v>
      </c>
    </row>
    <row r="698" spans="1:4" ht="10.5" customHeight="1">
      <c r="A698" t="s">
        <v>1322</v>
      </c>
      <c r="B698" t="s">
        <v>2555</v>
      </c>
      <c r="C698" t="s">
        <v>2556</v>
      </c>
      <c r="D698" t="s">
        <v>1125</v>
      </c>
    </row>
    <row r="699" spans="1:4" ht="10.5" customHeight="1">
      <c r="A699" t="s">
        <v>1322</v>
      </c>
      <c r="B699" t="s">
        <v>2557</v>
      </c>
      <c r="C699" t="s">
        <v>2558</v>
      </c>
      <c r="D699" t="s">
        <v>1125</v>
      </c>
    </row>
    <row r="700" spans="1:4" ht="10.5" customHeight="1">
      <c r="A700" t="s">
        <v>1322</v>
      </c>
      <c r="B700" t="s">
        <v>2559</v>
      </c>
      <c r="C700" t="s">
        <v>2560</v>
      </c>
      <c r="D700" t="s">
        <v>1125</v>
      </c>
    </row>
    <row r="701" spans="1:4" ht="10.5" customHeight="1">
      <c r="A701" t="s">
        <v>1322</v>
      </c>
      <c r="B701" t="s">
        <v>1322</v>
      </c>
      <c r="C701" t="s">
        <v>2561</v>
      </c>
      <c r="D701" t="s">
        <v>1121</v>
      </c>
    </row>
    <row r="702" spans="1:4" ht="10.5" customHeight="1">
      <c r="A702" t="s">
        <v>1322</v>
      </c>
      <c r="B702" t="s">
        <v>2562</v>
      </c>
      <c r="C702" t="s">
        <v>2563</v>
      </c>
      <c r="D702" t="s">
        <v>1125</v>
      </c>
    </row>
    <row r="703" spans="1:4" ht="10.5" customHeight="1">
      <c r="A703" t="s">
        <v>1322</v>
      </c>
      <c r="B703" t="s">
        <v>2564</v>
      </c>
      <c r="C703" t="s">
        <v>2565</v>
      </c>
      <c r="D703" t="s">
        <v>1125</v>
      </c>
    </row>
    <row r="704" spans="1:4" ht="10.5" customHeight="1">
      <c r="A704" t="s">
        <v>1322</v>
      </c>
      <c r="B704" t="s">
        <v>2566</v>
      </c>
      <c r="C704" t="s">
        <v>2567</v>
      </c>
      <c r="D704" t="s">
        <v>1125</v>
      </c>
    </row>
    <row r="705" spans="1:4" ht="10.5" customHeight="1">
      <c r="A705" t="s">
        <v>1322</v>
      </c>
      <c r="B705" t="s">
        <v>2568</v>
      </c>
      <c r="C705" t="s">
        <v>2569</v>
      </c>
      <c r="D705" t="s">
        <v>1125</v>
      </c>
    </row>
    <row r="706" spans="1:4" ht="10.5" customHeight="1">
      <c r="A706" t="s">
        <v>1322</v>
      </c>
      <c r="B706" t="s">
        <v>2570</v>
      </c>
      <c r="C706" t="s">
        <v>2571</v>
      </c>
      <c r="D706" t="s">
        <v>1125</v>
      </c>
    </row>
    <row r="707" spans="1:4" ht="10.5" customHeight="1">
      <c r="A707" t="s">
        <v>1326</v>
      </c>
      <c r="B707" t="s">
        <v>2572</v>
      </c>
      <c r="C707" t="s">
        <v>2573</v>
      </c>
      <c r="D707" t="s">
        <v>1125</v>
      </c>
    </row>
    <row r="708" spans="1:4" ht="10.5" customHeight="1">
      <c r="A708" t="s">
        <v>1326</v>
      </c>
      <c r="B708" t="s">
        <v>2574</v>
      </c>
      <c r="C708" t="s">
        <v>2575</v>
      </c>
      <c r="D708" t="s">
        <v>1125</v>
      </c>
    </row>
    <row r="709" spans="1:4" ht="10.5" customHeight="1">
      <c r="A709" t="s">
        <v>1326</v>
      </c>
      <c r="B709" t="s">
        <v>2576</v>
      </c>
      <c r="C709" t="s">
        <v>2577</v>
      </c>
      <c r="D709" t="s">
        <v>1125</v>
      </c>
    </row>
    <row r="710" spans="1:4" ht="10.5" customHeight="1">
      <c r="A710" t="s">
        <v>1326</v>
      </c>
      <c r="B710" t="s">
        <v>2578</v>
      </c>
      <c r="C710" t="s">
        <v>2579</v>
      </c>
      <c r="D710" t="s">
        <v>1125</v>
      </c>
    </row>
    <row r="711" spans="1:4" ht="10.5" customHeight="1">
      <c r="A711" t="s">
        <v>1326</v>
      </c>
      <c r="B711" t="s">
        <v>2580</v>
      </c>
      <c r="C711" t="s">
        <v>2581</v>
      </c>
      <c r="D711" t="s">
        <v>1125</v>
      </c>
    </row>
    <row r="712" spans="1:4" ht="10.5" customHeight="1">
      <c r="A712" t="s">
        <v>1326</v>
      </c>
      <c r="B712" t="s">
        <v>2582</v>
      </c>
      <c r="C712" t="s">
        <v>2583</v>
      </c>
      <c r="D712" t="s">
        <v>1125</v>
      </c>
    </row>
    <row r="713" spans="1:4" ht="10.5" customHeight="1">
      <c r="A713" t="s">
        <v>1326</v>
      </c>
      <c r="B713" t="s">
        <v>2584</v>
      </c>
      <c r="C713" t="s">
        <v>2585</v>
      </c>
      <c r="D713" t="s">
        <v>1125</v>
      </c>
    </row>
    <row r="714" spans="1:4" ht="10.5" customHeight="1">
      <c r="A714" t="s">
        <v>1326</v>
      </c>
      <c r="B714" t="s">
        <v>2586</v>
      </c>
      <c r="C714" t="s">
        <v>2587</v>
      </c>
      <c r="D714" t="s">
        <v>1125</v>
      </c>
    </row>
    <row r="715" spans="1:4" ht="10.5" customHeight="1">
      <c r="A715" t="s">
        <v>1326</v>
      </c>
      <c r="B715" t="s">
        <v>2588</v>
      </c>
      <c r="C715" t="s">
        <v>2589</v>
      </c>
      <c r="D715" t="s">
        <v>1125</v>
      </c>
    </row>
    <row r="716" spans="1:4" ht="10.5" customHeight="1">
      <c r="A716" t="s">
        <v>1326</v>
      </c>
      <c r="B716" t="s">
        <v>2590</v>
      </c>
      <c r="C716" t="s">
        <v>2591</v>
      </c>
      <c r="D716" t="s">
        <v>1125</v>
      </c>
    </row>
    <row r="717" spans="1:4" ht="10.5" customHeight="1">
      <c r="A717" t="s">
        <v>1326</v>
      </c>
      <c r="B717" t="s">
        <v>2592</v>
      </c>
      <c r="C717" t="s">
        <v>2593</v>
      </c>
      <c r="D717" t="s">
        <v>1125</v>
      </c>
    </row>
    <row r="718" spans="1:4" ht="10.5" customHeight="1">
      <c r="A718" t="s">
        <v>1326</v>
      </c>
      <c r="B718" t="s">
        <v>1614</v>
      </c>
      <c r="C718" t="s">
        <v>2594</v>
      </c>
      <c r="D718" t="s">
        <v>1125</v>
      </c>
    </row>
    <row r="719" spans="1:4" ht="10.5" customHeight="1">
      <c r="A719" t="s">
        <v>1326</v>
      </c>
      <c r="B719" t="s">
        <v>1736</v>
      </c>
      <c r="C719" t="s">
        <v>2595</v>
      </c>
      <c r="D719" t="s">
        <v>1125</v>
      </c>
    </row>
    <row r="720" spans="1:4" ht="10.5" customHeight="1">
      <c r="A720" t="s">
        <v>1326</v>
      </c>
      <c r="B720" t="s">
        <v>2596</v>
      </c>
      <c r="C720" t="s">
        <v>2597</v>
      </c>
      <c r="D720" t="s">
        <v>1125</v>
      </c>
    </row>
    <row r="721" spans="1:4" ht="10.5" customHeight="1">
      <c r="A721" t="s">
        <v>1326</v>
      </c>
      <c r="B721" t="s">
        <v>1704</v>
      </c>
      <c r="C721" t="s">
        <v>2598</v>
      </c>
      <c r="D721" t="s">
        <v>1125</v>
      </c>
    </row>
    <row r="722" spans="1:4" ht="10.5" customHeight="1">
      <c r="A722" t="s">
        <v>1326</v>
      </c>
      <c r="B722" t="s">
        <v>2599</v>
      </c>
      <c r="C722" t="s">
        <v>2600</v>
      </c>
      <c r="D722" t="s">
        <v>1125</v>
      </c>
    </row>
    <row r="723" spans="1:4" ht="10.5" customHeight="1">
      <c r="A723" t="s">
        <v>1326</v>
      </c>
      <c r="B723" t="s">
        <v>2601</v>
      </c>
      <c r="C723" t="s">
        <v>2602</v>
      </c>
      <c r="D723" t="s">
        <v>1125</v>
      </c>
    </row>
    <row r="724" spans="1:4" ht="10.5" customHeight="1">
      <c r="A724" t="s">
        <v>1326</v>
      </c>
      <c r="B724" t="s">
        <v>2603</v>
      </c>
      <c r="C724" t="s">
        <v>2604</v>
      </c>
      <c r="D724" t="s">
        <v>1125</v>
      </c>
    </row>
    <row r="725" spans="1:4" ht="10.5" customHeight="1">
      <c r="A725" t="s">
        <v>1326</v>
      </c>
      <c r="B725" t="s">
        <v>1326</v>
      </c>
      <c r="C725" t="s">
        <v>2605</v>
      </c>
      <c r="D725" t="s">
        <v>1121</v>
      </c>
    </row>
    <row r="726" spans="1:4" ht="10.5" customHeight="1">
      <c r="A726" t="s">
        <v>1326</v>
      </c>
      <c r="B726" t="s">
        <v>2606</v>
      </c>
      <c r="C726" t="s">
        <v>2607</v>
      </c>
      <c r="D726" t="s">
        <v>1125</v>
      </c>
    </row>
    <row r="727" spans="1:4" ht="10.5" customHeight="1">
      <c r="A727" t="s">
        <v>1326</v>
      </c>
      <c r="B727" t="s">
        <v>2608</v>
      </c>
      <c r="C727" t="s">
        <v>2609</v>
      </c>
      <c r="D727" t="s">
        <v>1125</v>
      </c>
    </row>
    <row r="728" spans="1:4" ht="10.5" customHeight="1">
      <c r="A728" t="s">
        <v>1330</v>
      </c>
      <c r="B728" t="s">
        <v>2428</v>
      </c>
      <c r="C728" t="s">
        <v>2610</v>
      </c>
      <c r="D728" t="s">
        <v>1125</v>
      </c>
    </row>
    <row r="729" spans="1:4" ht="10.5" customHeight="1">
      <c r="A729" t="s">
        <v>1330</v>
      </c>
      <c r="B729" t="s">
        <v>2611</v>
      </c>
      <c r="C729" t="s">
        <v>2612</v>
      </c>
      <c r="D729" t="s">
        <v>1125</v>
      </c>
    </row>
    <row r="730" spans="1:4" ht="10.5" customHeight="1">
      <c r="A730" t="s">
        <v>1330</v>
      </c>
      <c r="B730" t="s">
        <v>2613</v>
      </c>
      <c r="C730" t="s">
        <v>2614</v>
      </c>
      <c r="D730" t="s">
        <v>1125</v>
      </c>
    </row>
    <row r="731" spans="1:4" ht="10.5" customHeight="1">
      <c r="A731" t="s">
        <v>1330</v>
      </c>
      <c r="B731" t="s">
        <v>2615</v>
      </c>
      <c r="C731" t="s">
        <v>2616</v>
      </c>
      <c r="D731" t="s">
        <v>1125</v>
      </c>
    </row>
    <row r="732" spans="1:4" ht="10.5" customHeight="1">
      <c r="A732" t="s">
        <v>1330</v>
      </c>
      <c r="B732" t="s">
        <v>2617</v>
      </c>
      <c r="C732" t="s">
        <v>2618</v>
      </c>
      <c r="D732" t="s">
        <v>1125</v>
      </c>
    </row>
    <row r="733" spans="1:4" ht="10.5" customHeight="1">
      <c r="A733" t="s">
        <v>1330</v>
      </c>
      <c r="B733" t="s">
        <v>2619</v>
      </c>
      <c r="C733" t="s">
        <v>2620</v>
      </c>
      <c r="D733" t="s">
        <v>1125</v>
      </c>
    </row>
    <row r="734" spans="1:4" ht="10.5" customHeight="1">
      <c r="A734" t="s">
        <v>1330</v>
      </c>
      <c r="B734" t="s">
        <v>2621</v>
      </c>
      <c r="C734" t="s">
        <v>2622</v>
      </c>
      <c r="D734" t="s">
        <v>1125</v>
      </c>
    </row>
    <row r="735" spans="1:4" ht="10.5" customHeight="1">
      <c r="A735" t="s">
        <v>1330</v>
      </c>
      <c r="B735" t="s">
        <v>2623</v>
      </c>
      <c r="C735" t="s">
        <v>2624</v>
      </c>
      <c r="D735" t="s">
        <v>1125</v>
      </c>
    </row>
    <row r="736" spans="1:4" ht="10.5" customHeight="1">
      <c r="A736" t="s">
        <v>1330</v>
      </c>
      <c r="B736" t="s">
        <v>2625</v>
      </c>
      <c r="C736" t="s">
        <v>2626</v>
      </c>
      <c r="D736" t="s">
        <v>1125</v>
      </c>
    </row>
    <row r="737" spans="1:4" ht="10.5" customHeight="1">
      <c r="A737" t="s">
        <v>1330</v>
      </c>
      <c r="B737" t="s">
        <v>2627</v>
      </c>
      <c r="C737" t="s">
        <v>2628</v>
      </c>
      <c r="D737" t="s">
        <v>1125</v>
      </c>
    </row>
    <row r="738" spans="1:4" ht="10.5" customHeight="1">
      <c r="A738" t="s">
        <v>1330</v>
      </c>
      <c r="B738" t="s">
        <v>2629</v>
      </c>
      <c r="C738" t="s">
        <v>2630</v>
      </c>
      <c r="D738" t="s">
        <v>1125</v>
      </c>
    </row>
    <row r="739" spans="1:4" ht="10.5" customHeight="1">
      <c r="A739" t="s">
        <v>1330</v>
      </c>
      <c r="B739" t="s">
        <v>1330</v>
      </c>
      <c r="C739" t="s">
        <v>2631</v>
      </c>
      <c r="D739" t="s">
        <v>1121</v>
      </c>
    </row>
    <row r="740" spans="1:4" ht="10.5" customHeight="1">
      <c r="A740" t="s">
        <v>1330</v>
      </c>
      <c r="B740" t="s">
        <v>2632</v>
      </c>
      <c r="C740" t="s">
        <v>2633</v>
      </c>
      <c r="D740" t="s">
        <v>1125</v>
      </c>
    </row>
    <row r="741" spans="1:4" ht="10.5" customHeight="1">
      <c r="A741" t="s">
        <v>1330</v>
      </c>
      <c r="B741" t="s">
        <v>2634</v>
      </c>
      <c r="C741" t="s">
        <v>2635</v>
      </c>
      <c r="D741" t="s">
        <v>1125</v>
      </c>
    </row>
    <row r="742" spans="1:4" ht="10.5" customHeight="1">
      <c r="A742" t="s">
        <v>1334</v>
      </c>
      <c r="B742" t="s">
        <v>2079</v>
      </c>
      <c r="C742" t="s">
        <v>2636</v>
      </c>
      <c r="D742" t="s">
        <v>1125</v>
      </c>
    </row>
    <row r="743" spans="1:4" ht="10.5" customHeight="1">
      <c r="A743" t="s">
        <v>1334</v>
      </c>
      <c r="B743" t="s">
        <v>2637</v>
      </c>
      <c r="C743" t="s">
        <v>2638</v>
      </c>
      <c r="D743" t="s">
        <v>1125</v>
      </c>
    </row>
    <row r="744" spans="1:4" ht="10.5" customHeight="1">
      <c r="A744" t="s">
        <v>1334</v>
      </c>
      <c r="B744" t="s">
        <v>2639</v>
      </c>
      <c r="C744" t="s">
        <v>2640</v>
      </c>
      <c r="D744" t="s">
        <v>1125</v>
      </c>
    </row>
    <row r="745" spans="1:4" ht="10.5" customHeight="1">
      <c r="A745" t="s">
        <v>1334</v>
      </c>
      <c r="B745" t="s">
        <v>2641</v>
      </c>
      <c r="C745" t="s">
        <v>2642</v>
      </c>
      <c r="D745" t="s">
        <v>1125</v>
      </c>
    </row>
    <row r="746" spans="1:4" ht="10.5" customHeight="1">
      <c r="A746" t="s">
        <v>1334</v>
      </c>
      <c r="B746" t="s">
        <v>2643</v>
      </c>
      <c r="C746" t="s">
        <v>2644</v>
      </c>
      <c r="D746" t="s">
        <v>1429</v>
      </c>
    </row>
    <row r="747" spans="1:4" ht="10.5" customHeight="1">
      <c r="A747" t="s">
        <v>1334</v>
      </c>
      <c r="B747" t="s">
        <v>2645</v>
      </c>
      <c r="C747" t="s">
        <v>2646</v>
      </c>
      <c r="D747" t="s">
        <v>1125</v>
      </c>
    </row>
    <row r="748" spans="1:4" ht="10.5" customHeight="1">
      <c r="A748" t="s">
        <v>1334</v>
      </c>
      <c r="B748" t="s">
        <v>2647</v>
      </c>
      <c r="C748" t="s">
        <v>2648</v>
      </c>
      <c r="D748" t="s">
        <v>1125</v>
      </c>
    </row>
    <row r="749" spans="1:4" ht="10.5" customHeight="1">
      <c r="A749" t="s">
        <v>1334</v>
      </c>
      <c r="B749" t="s">
        <v>2649</v>
      </c>
      <c r="C749" t="s">
        <v>2650</v>
      </c>
      <c r="D749" t="s">
        <v>1125</v>
      </c>
    </row>
    <row r="750" spans="1:4" ht="10.5" customHeight="1">
      <c r="A750" t="s">
        <v>1334</v>
      </c>
      <c r="B750" t="s">
        <v>2651</v>
      </c>
      <c r="C750" t="s">
        <v>2652</v>
      </c>
      <c r="D750" t="s">
        <v>1125</v>
      </c>
    </row>
    <row r="751" spans="1:4" ht="10.5" customHeight="1">
      <c r="A751" t="s">
        <v>1334</v>
      </c>
      <c r="B751" t="s">
        <v>2653</v>
      </c>
      <c r="C751" t="s">
        <v>2654</v>
      </c>
      <c r="D751" t="s">
        <v>1125</v>
      </c>
    </row>
    <row r="752" spans="1:4" ht="10.5" customHeight="1">
      <c r="A752" t="s">
        <v>1334</v>
      </c>
      <c r="B752" t="s">
        <v>2655</v>
      </c>
      <c r="C752" t="s">
        <v>2656</v>
      </c>
      <c r="D752" t="s">
        <v>1125</v>
      </c>
    </row>
    <row r="753" spans="1:4" ht="10.5" customHeight="1">
      <c r="A753" t="s">
        <v>1334</v>
      </c>
      <c r="B753" t="s">
        <v>1614</v>
      </c>
      <c r="C753" t="s">
        <v>2657</v>
      </c>
      <c r="D753" t="s">
        <v>1125</v>
      </c>
    </row>
    <row r="754" spans="1:4" ht="10.5" customHeight="1">
      <c r="A754" t="s">
        <v>1334</v>
      </c>
      <c r="B754" t="s">
        <v>2139</v>
      </c>
      <c r="C754" t="s">
        <v>2658</v>
      </c>
      <c r="D754" t="s">
        <v>1125</v>
      </c>
    </row>
    <row r="755" spans="1:4" ht="10.5" customHeight="1">
      <c r="A755" t="s">
        <v>1334</v>
      </c>
      <c r="B755" t="s">
        <v>2659</v>
      </c>
      <c r="C755" t="s">
        <v>2660</v>
      </c>
      <c r="D755" t="s">
        <v>1125</v>
      </c>
    </row>
    <row r="756" spans="1:4" ht="10.5" customHeight="1">
      <c r="A756" t="s">
        <v>1334</v>
      </c>
      <c r="B756" t="s">
        <v>2661</v>
      </c>
      <c r="C756" t="s">
        <v>2662</v>
      </c>
      <c r="D756" t="s">
        <v>1125</v>
      </c>
    </row>
    <row r="757" spans="1:4" ht="10.5" customHeight="1">
      <c r="A757" t="s">
        <v>1334</v>
      </c>
      <c r="B757" t="s">
        <v>2663</v>
      </c>
      <c r="C757" t="s">
        <v>2664</v>
      </c>
      <c r="D757" t="s">
        <v>1125</v>
      </c>
    </row>
    <row r="758" spans="1:4" ht="10.5" customHeight="1">
      <c r="A758" t="s">
        <v>1334</v>
      </c>
      <c r="B758" t="s">
        <v>2665</v>
      </c>
      <c r="C758" t="s">
        <v>2666</v>
      </c>
      <c r="D758" t="s">
        <v>1125</v>
      </c>
    </row>
    <row r="759" spans="1:4" ht="10.5" customHeight="1">
      <c r="A759" t="s">
        <v>1334</v>
      </c>
      <c r="B759" t="s">
        <v>1334</v>
      </c>
      <c r="C759" t="s">
        <v>2667</v>
      </c>
      <c r="D759" t="s">
        <v>1121</v>
      </c>
    </row>
    <row r="760" spans="1:4" ht="10.5" customHeight="1">
      <c r="A760" t="s">
        <v>1334</v>
      </c>
      <c r="B760" t="s">
        <v>2668</v>
      </c>
      <c r="C760" t="s">
        <v>2669</v>
      </c>
      <c r="D760" t="s">
        <v>1125</v>
      </c>
    </row>
    <row r="761" spans="1:4" ht="10.5" customHeight="1">
      <c r="A761" t="s">
        <v>1334</v>
      </c>
      <c r="B761" t="s">
        <v>2670</v>
      </c>
      <c r="C761" t="s">
        <v>2671</v>
      </c>
      <c r="D761" t="s">
        <v>1125</v>
      </c>
    </row>
    <row r="762" spans="1:4" ht="10.5" customHeight="1">
      <c r="A762" t="s">
        <v>1338</v>
      </c>
      <c r="B762" t="s">
        <v>2672</v>
      </c>
      <c r="C762" t="s">
        <v>2673</v>
      </c>
      <c r="D762" t="s">
        <v>1125</v>
      </c>
    </row>
    <row r="763" spans="1:4" ht="10.5" customHeight="1">
      <c r="A763" t="s">
        <v>1338</v>
      </c>
      <c r="B763" t="s">
        <v>1687</v>
      </c>
      <c r="C763" t="s">
        <v>2674</v>
      </c>
      <c r="D763" t="s">
        <v>1125</v>
      </c>
    </row>
    <row r="764" spans="1:4" ht="10.5" customHeight="1">
      <c r="A764" t="s">
        <v>1338</v>
      </c>
      <c r="B764" t="s">
        <v>2675</v>
      </c>
      <c r="C764" t="s">
        <v>2676</v>
      </c>
      <c r="D764" t="s">
        <v>1125</v>
      </c>
    </row>
    <row r="765" spans="1:4" ht="10.5" customHeight="1">
      <c r="A765" t="s">
        <v>1338</v>
      </c>
      <c r="B765" t="s">
        <v>1694</v>
      </c>
      <c r="C765" t="s">
        <v>2677</v>
      </c>
      <c r="D765" t="s">
        <v>1125</v>
      </c>
    </row>
    <row r="766" spans="1:4" ht="10.5" customHeight="1">
      <c r="A766" t="s">
        <v>1338</v>
      </c>
      <c r="B766" t="s">
        <v>2678</v>
      </c>
      <c r="C766" t="s">
        <v>2679</v>
      </c>
      <c r="D766" t="s">
        <v>1125</v>
      </c>
    </row>
    <row r="767" spans="1:4" ht="10.5" customHeight="1">
      <c r="A767" t="s">
        <v>1338</v>
      </c>
      <c r="B767" t="s">
        <v>2680</v>
      </c>
      <c r="C767" t="s">
        <v>2681</v>
      </c>
      <c r="D767" t="s">
        <v>1125</v>
      </c>
    </row>
    <row r="768" spans="1:4" ht="10.5" customHeight="1">
      <c r="A768" t="s">
        <v>1338</v>
      </c>
      <c r="B768" t="s">
        <v>2682</v>
      </c>
      <c r="C768" t="s">
        <v>2683</v>
      </c>
      <c r="D768" t="s">
        <v>1125</v>
      </c>
    </row>
    <row r="769" spans="1:4" ht="10.5" customHeight="1">
      <c r="A769" t="s">
        <v>1338</v>
      </c>
      <c r="B769" t="s">
        <v>2684</v>
      </c>
      <c r="C769" t="s">
        <v>2685</v>
      </c>
      <c r="D769" t="s">
        <v>1125</v>
      </c>
    </row>
    <row r="770" spans="1:4" ht="10.5" customHeight="1">
      <c r="A770" t="s">
        <v>1338</v>
      </c>
      <c r="B770" t="s">
        <v>2586</v>
      </c>
      <c r="C770" t="s">
        <v>2686</v>
      </c>
      <c r="D770" t="s">
        <v>1125</v>
      </c>
    </row>
    <row r="771" spans="1:4" ht="10.5" customHeight="1">
      <c r="A771" t="s">
        <v>1338</v>
      </c>
      <c r="B771" t="s">
        <v>2687</v>
      </c>
      <c r="C771" t="s">
        <v>2688</v>
      </c>
      <c r="D771" t="s">
        <v>1125</v>
      </c>
    </row>
    <row r="772" spans="1:4" ht="10.5" customHeight="1">
      <c r="A772" t="s">
        <v>1338</v>
      </c>
      <c r="B772" t="s">
        <v>1390</v>
      </c>
      <c r="C772" t="s">
        <v>2689</v>
      </c>
      <c r="D772" t="s">
        <v>1125</v>
      </c>
    </row>
    <row r="773" spans="1:4" ht="10.5" customHeight="1">
      <c r="A773" t="s">
        <v>1338</v>
      </c>
      <c r="B773" t="s">
        <v>1614</v>
      </c>
      <c r="C773" t="s">
        <v>2690</v>
      </c>
      <c r="D773" t="s">
        <v>1125</v>
      </c>
    </row>
    <row r="774" spans="1:4" ht="10.5" customHeight="1">
      <c r="A774" t="s">
        <v>1338</v>
      </c>
      <c r="B774" t="s">
        <v>2691</v>
      </c>
      <c r="C774" t="s">
        <v>2692</v>
      </c>
      <c r="D774" t="s">
        <v>1125</v>
      </c>
    </row>
    <row r="775" spans="1:4" ht="10.5" customHeight="1">
      <c r="A775" t="s">
        <v>1338</v>
      </c>
      <c r="B775" t="s">
        <v>2693</v>
      </c>
      <c r="C775" t="s">
        <v>2694</v>
      </c>
      <c r="D775" t="s">
        <v>1125</v>
      </c>
    </row>
    <row r="776" spans="1:4" ht="10.5" customHeight="1">
      <c r="A776" t="s">
        <v>1338</v>
      </c>
      <c r="B776" t="s">
        <v>2695</v>
      </c>
      <c r="C776" t="s">
        <v>2696</v>
      </c>
      <c r="D776" t="s">
        <v>1125</v>
      </c>
    </row>
    <row r="777" spans="1:4" ht="10.5" customHeight="1">
      <c r="A777" t="s">
        <v>1338</v>
      </c>
      <c r="B777" t="s">
        <v>1338</v>
      </c>
      <c r="C777" t="s">
        <v>2697</v>
      </c>
      <c r="D777" t="s">
        <v>1121</v>
      </c>
    </row>
    <row r="778" spans="1:4" ht="10.5" customHeight="1">
      <c r="A778" t="s">
        <v>1338</v>
      </c>
      <c r="B778" t="s">
        <v>2698</v>
      </c>
      <c r="C778" t="s">
        <v>2699</v>
      </c>
      <c r="D778" t="s">
        <v>1125</v>
      </c>
    </row>
    <row r="779" spans="1:4" ht="10.5" customHeight="1">
      <c r="A779" t="s">
        <v>1338</v>
      </c>
      <c r="B779" t="s">
        <v>2700</v>
      </c>
      <c r="C779" t="s">
        <v>2701</v>
      </c>
      <c r="D779" t="s">
        <v>1125</v>
      </c>
    </row>
    <row r="780" spans="1:4" ht="10.5" customHeight="1">
      <c r="A780" t="s">
        <v>1338</v>
      </c>
      <c r="B780" t="s">
        <v>2702</v>
      </c>
      <c r="C780" t="s">
        <v>2703</v>
      </c>
      <c r="D780" t="s">
        <v>1125</v>
      </c>
    </row>
    <row r="781" spans="1:4" ht="10.5" customHeight="1">
      <c r="A781" t="s">
        <v>1338</v>
      </c>
      <c r="B781" t="s">
        <v>2704</v>
      </c>
      <c r="C781" t="s">
        <v>2705</v>
      </c>
      <c r="D781" t="s">
        <v>1125</v>
      </c>
    </row>
    <row r="782" spans="1:4" ht="10.5" customHeight="1">
      <c r="A782" t="s">
        <v>1342</v>
      </c>
      <c r="B782" t="s">
        <v>1128</v>
      </c>
      <c r="C782" t="s">
        <v>2706</v>
      </c>
      <c r="D782" t="s">
        <v>1125</v>
      </c>
    </row>
    <row r="783" spans="1:4" ht="10.5" customHeight="1">
      <c r="A783" t="s">
        <v>1342</v>
      </c>
      <c r="B783" t="s">
        <v>2707</v>
      </c>
      <c r="C783" t="s">
        <v>2708</v>
      </c>
      <c r="D783" t="s">
        <v>1125</v>
      </c>
    </row>
    <row r="784" spans="1:4" ht="10.5" customHeight="1">
      <c r="A784" t="s">
        <v>1342</v>
      </c>
      <c r="B784" t="s">
        <v>2709</v>
      </c>
      <c r="C784" t="s">
        <v>2710</v>
      </c>
      <c r="D784" t="s">
        <v>1125</v>
      </c>
    </row>
    <row r="785" spans="1:4" ht="10.5" customHeight="1">
      <c r="A785" t="s">
        <v>1342</v>
      </c>
      <c r="B785" t="s">
        <v>2711</v>
      </c>
      <c r="C785" t="s">
        <v>2712</v>
      </c>
      <c r="D785" t="s">
        <v>1429</v>
      </c>
    </row>
    <row r="786" spans="1:4" ht="10.5" customHeight="1">
      <c r="A786" t="s">
        <v>1342</v>
      </c>
      <c r="B786" t="s">
        <v>2465</v>
      </c>
      <c r="C786" t="s">
        <v>2713</v>
      </c>
      <c r="D786" t="s">
        <v>1125</v>
      </c>
    </row>
    <row r="787" spans="1:4" ht="10.5" customHeight="1">
      <c r="A787" t="s">
        <v>1342</v>
      </c>
      <c r="B787" t="s">
        <v>2714</v>
      </c>
      <c r="C787" t="s">
        <v>2715</v>
      </c>
      <c r="D787" t="s">
        <v>1125</v>
      </c>
    </row>
    <row r="788" spans="1:4" ht="10.5" customHeight="1">
      <c r="A788" t="s">
        <v>1342</v>
      </c>
      <c r="B788" t="s">
        <v>2716</v>
      </c>
      <c r="C788" t="s">
        <v>2717</v>
      </c>
      <c r="D788" t="s">
        <v>1125</v>
      </c>
    </row>
    <row r="789" spans="1:4" ht="10.5" customHeight="1">
      <c r="A789" t="s">
        <v>1342</v>
      </c>
      <c r="B789" t="s">
        <v>2718</v>
      </c>
      <c r="C789" t="s">
        <v>2719</v>
      </c>
      <c r="D789" t="s">
        <v>1125</v>
      </c>
    </row>
    <row r="790" spans="1:4" ht="10.5" customHeight="1">
      <c r="A790" t="s">
        <v>1342</v>
      </c>
      <c r="B790" t="s">
        <v>2720</v>
      </c>
      <c r="C790" t="s">
        <v>2721</v>
      </c>
      <c r="D790" t="s">
        <v>1125</v>
      </c>
    </row>
    <row r="791" spans="1:4" ht="10.5" customHeight="1">
      <c r="A791" t="s">
        <v>1342</v>
      </c>
      <c r="B791" t="s">
        <v>2722</v>
      </c>
      <c r="C791" t="s">
        <v>2723</v>
      </c>
      <c r="D791" t="s">
        <v>1125</v>
      </c>
    </row>
    <row r="792" spans="1:4" ht="10.5" customHeight="1">
      <c r="A792" t="s">
        <v>1342</v>
      </c>
      <c r="B792" t="s">
        <v>2724</v>
      </c>
      <c r="C792" t="s">
        <v>2725</v>
      </c>
      <c r="D792" t="s">
        <v>1125</v>
      </c>
    </row>
    <row r="793" spans="1:4" ht="10.5" customHeight="1">
      <c r="A793" t="s">
        <v>1342</v>
      </c>
      <c r="B793" t="s">
        <v>2726</v>
      </c>
      <c r="C793" t="s">
        <v>2727</v>
      </c>
      <c r="D793" t="s">
        <v>1125</v>
      </c>
    </row>
    <row r="794" spans="1:4" ht="10.5" customHeight="1">
      <c r="A794" t="s">
        <v>1342</v>
      </c>
      <c r="B794" t="s">
        <v>2728</v>
      </c>
      <c r="C794" t="s">
        <v>2729</v>
      </c>
      <c r="D794" t="s">
        <v>1125</v>
      </c>
    </row>
    <row r="795" spans="1:4" ht="10.5" customHeight="1">
      <c r="A795" t="s">
        <v>1342</v>
      </c>
      <c r="B795" t="s">
        <v>1886</v>
      </c>
      <c r="C795" t="s">
        <v>2730</v>
      </c>
      <c r="D795" t="s">
        <v>1125</v>
      </c>
    </row>
    <row r="796" spans="1:4" ht="10.5" customHeight="1">
      <c r="A796" t="s">
        <v>1342</v>
      </c>
      <c r="B796" t="s">
        <v>2731</v>
      </c>
      <c r="C796" t="s">
        <v>2732</v>
      </c>
      <c r="D796" t="s">
        <v>1125</v>
      </c>
    </row>
    <row r="797" spans="1:4" ht="10.5" customHeight="1">
      <c r="A797" t="s">
        <v>1342</v>
      </c>
      <c r="B797" t="s">
        <v>2733</v>
      </c>
      <c r="C797" t="s">
        <v>2734</v>
      </c>
      <c r="D797" t="s">
        <v>1125</v>
      </c>
    </row>
    <row r="798" spans="1:4" ht="10.5" customHeight="1">
      <c r="A798" t="s">
        <v>1342</v>
      </c>
      <c r="B798" t="s">
        <v>2735</v>
      </c>
      <c r="C798" t="s">
        <v>2736</v>
      </c>
      <c r="D798" t="s">
        <v>1125</v>
      </c>
    </row>
    <row r="799" spans="1:4" ht="10.5" customHeight="1">
      <c r="A799" t="s">
        <v>1342</v>
      </c>
      <c r="B799" t="s">
        <v>2310</v>
      </c>
      <c r="C799" t="s">
        <v>2737</v>
      </c>
      <c r="D799" t="s">
        <v>1125</v>
      </c>
    </row>
    <row r="800" spans="1:4" ht="10.5" customHeight="1">
      <c r="A800" t="s">
        <v>1342</v>
      </c>
      <c r="B800" t="s">
        <v>1342</v>
      </c>
      <c r="C800" t="s">
        <v>2738</v>
      </c>
      <c r="D800" t="s">
        <v>1121</v>
      </c>
    </row>
    <row r="801" spans="1:4" ht="10.5" customHeight="1">
      <c r="A801" t="s">
        <v>1342</v>
      </c>
      <c r="B801" t="s">
        <v>2739</v>
      </c>
      <c r="C801" t="s">
        <v>2740</v>
      </c>
      <c r="D801" t="s">
        <v>1125</v>
      </c>
    </row>
    <row r="802" spans="1:4" ht="10.5" customHeight="1">
      <c r="A802" t="s">
        <v>1346</v>
      </c>
      <c r="B802" t="s">
        <v>2741</v>
      </c>
      <c r="C802" t="s">
        <v>2742</v>
      </c>
      <c r="D802" t="s">
        <v>1125</v>
      </c>
    </row>
    <row r="803" spans="1:4" ht="10.5" customHeight="1">
      <c r="A803" t="s">
        <v>1346</v>
      </c>
      <c r="B803" t="s">
        <v>2743</v>
      </c>
      <c r="C803" t="s">
        <v>2744</v>
      </c>
      <c r="D803" t="s">
        <v>1125</v>
      </c>
    </row>
    <row r="804" spans="1:4" ht="10.5" customHeight="1">
      <c r="A804" t="s">
        <v>1346</v>
      </c>
      <c r="B804" t="s">
        <v>2745</v>
      </c>
      <c r="C804" t="s">
        <v>2746</v>
      </c>
      <c r="D804" t="s">
        <v>1125</v>
      </c>
    </row>
    <row r="805" spans="1:4" ht="10.5" customHeight="1">
      <c r="A805" t="s">
        <v>1346</v>
      </c>
      <c r="B805" t="s">
        <v>2747</v>
      </c>
      <c r="C805" t="s">
        <v>2748</v>
      </c>
      <c r="D805" t="s">
        <v>1125</v>
      </c>
    </row>
    <row r="806" spans="1:4" ht="10.5" customHeight="1">
      <c r="A806" t="s">
        <v>1346</v>
      </c>
      <c r="B806" t="s">
        <v>2749</v>
      </c>
      <c r="C806" t="s">
        <v>2750</v>
      </c>
      <c r="D806" t="s">
        <v>1125</v>
      </c>
    </row>
    <row r="807" spans="1:4" ht="10.5" customHeight="1">
      <c r="A807" t="s">
        <v>1346</v>
      </c>
      <c r="B807" t="s">
        <v>2751</v>
      </c>
      <c r="C807" t="s">
        <v>2752</v>
      </c>
      <c r="D807" t="s">
        <v>1125</v>
      </c>
    </row>
    <row r="808" spans="1:4" ht="10.5" customHeight="1">
      <c r="A808" t="s">
        <v>1346</v>
      </c>
      <c r="B808" t="s">
        <v>2753</v>
      </c>
      <c r="C808" t="s">
        <v>2754</v>
      </c>
      <c r="D808" t="s">
        <v>1125</v>
      </c>
    </row>
    <row r="809" spans="1:4" ht="10.5" customHeight="1">
      <c r="A809" t="s">
        <v>1346</v>
      </c>
      <c r="B809" t="s">
        <v>2755</v>
      </c>
      <c r="C809" t="s">
        <v>2756</v>
      </c>
      <c r="D809" t="s">
        <v>1125</v>
      </c>
    </row>
    <row r="810" spans="1:4" ht="10.5" customHeight="1">
      <c r="A810" t="s">
        <v>1346</v>
      </c>
      <c r="B810" t="s">
        <v>1390</v>
      </c>
      <c r="C810" t="s">
        <v>2757</v>
      </c>
      <c r="D810" t="s">
        <v>1125</v>
      </c>
    </row>
    <row r="811" spans="1:4" ht="10.5" customHeight="1">
      <c r="A811" t="s">
        <v>1346</v>
      </c>
      <c r="B811" t="s">
        <v>1739</v>
      </c>
      <c r="C811" t="s">
        <v>2758</v>
      </c>
      <c r="D811" t="s">
        <v>1125</v>
      </c>
    </row>
    <row r="812" spans="1:4" ht="10.5" customHeight="1">
      <c r="A812" t="s">
        <v>1346</v>
      </c>
      <c r="B812" t="s">
        <v>2759</v>
      </c>
      <c r="C812" t="s">
        <v>2760</v>
      </c>
      <c r="D812" t="s">
        <v>1125</v>
      </c>
    </row>
    <row r="813" spans="1:4" ht="10.5" customHeight="1">
      <c r="A813" t="s">
        <v>1346</v>
      </c>
      <c r="B813" t="s">
        <v>2761</v>
      </c>
      <c r="C813" t="s">
        <v>2762</v>
      </c>
      <c r="D813" t="s">
        <v>1125</v>
      </c>
    </row>
    <row r="814" spans="1:4" ht="10.5" customHeight="1">
      <c r="A814" t="s">
        <v>1346</v>
      </c>
      <c r="B814" t="s">
        <v>2763</v>
      </c>
      <c r="C814" t="s">
        <v>2764</v>
      </c>
      <c r="D814" t="s">
        <v>1125</v>
      </c>
    </row>
    <row r="815" spans="1:4" ht="10.5" customHeight="1">
      <c r="A815" t="s">
        <v>1346</v>
      </c>
      <c r="B815" t="s">
        <v>1346</v>
      </c>
      <c r="C815" t="s">
        <v>2765</v>
      </c>
      <c r="D815" t="s">
        <v>1121</v>
      </c>
    </row>
    <row r="816" spans="1:4" ht="10.5" customHeight="1">
      <c r="A816" t="s">
        <v>1346</v>
      </c>
      <c r="B816" t="s">
        <v>2766</v>
      </c>
      <c r="C816" t="s">
        <v>2767</v>
      </c>
      <c r="D816" t="s">
        <v>1125</v>
      </c>
    </row>
    <row r="817" spans="1:4" ht="10.5" customHeight="1">
      <c r="A817" t="s">
        <v>1350</v>
      </c>
      <c r="B817" t="s">
        <v>2768</v>
      </c>
      <c r="C817" t="s">
        <v>2769</v>
      </c>
      <c r="D817" t="s">
        <v>1125</v>
      </c>
    </row>
    <row r="818" spans="1:4" ht="10.5" customHeight="1">
      <c r="A818" t="s">
        <v>1350</v>
      </c>
      <c r="B818" t="s">
        <v>2770</v>
      </c>
      <c r="C818" t="s">
        <v>2771</v>
      </c>
      <c r="D818" t="s">
        <v>1125</v>
      </c>
    </row>
    <row r="819" spans="1:4" ht="10.5" customHeight="1">
      <c r="A819" t="s">
        <v>1350</v>
      </c>
      <c r="B819" t="s">
        <v>2772</v>
      </c>
      <c r="C819" t="s">
        <v>2773</v>
      </c>
      <c r="D819" t="s">
        <v>1125</v>
      </c>
    </row>
    <row r="820" spans="1:4" ht="10.5" customHeight="1">
      <c r="A820" t="s">
        <v>1350</v>
      </c>
      <c r="B820" t="s">
        <v>2774</v>
      </c>
      <c r="C820" t="s">
        <v>2775</v>
      </c>
      <c r="D820" t="s">
        <v>1125</v>
      </c>
    </row>
    <row r="821" spans="1:4" ht="10.5" customHeight="1">
      <c r="A821" t="s">
        <v>1350</v>
      </c>
      <c r="B821" t="s">
        <v>2776</v>
      </c>
      <c r="C821" t="s">
        <v>2777</v>
      </c>
      <c r="D821" t="s">
        <v>1125</v>
      </c>
    </row>
    <row r="822" spans="1:4" ht="10.5" customHeight="1">
      <c r="A822" t="s">
        <v>1350</v>
      </c>
      <c r="B822" t="s">
        <v>1872</v>
      </c>
      <c r="C822" t="s">
        <v>2778</v>
      </c>
      <c r="D822" t="s">
        <v>1125</v>
      </c>
    </row>
    <row r="823" spans="1:4" ht="10.5" customHeight="1">
      <c r="A823" t="s">
        <v>1350</v>
      </c>
      <c r="B823" t="s">
        <v>2779</v>
      </c>
      <c r="C823" t="s">
        <v>2780</v>
      </c>
      <c r="D823" t="s">
        <v>1125</v>
      </c>
    </row>
    <row r="824" spans="1:4" ht="10.5" customHeight="1">
      <c r="A824" t="s">
        <v>1350</v>
      </c>
      <c r="B824" t="s">
        <v>2781</v>
      </c>
      <c r="C824" t="s">
        <v>2782</v>
      </c>
      <c r="D824" t="s">
        <v>1125</v>
      </c>
    </row>
    <row r="825" spans="1:4" ht="10.5" customHeight="1">
      <c r="A825" t="s">
        <v>1350</v>
      </c>
      <c r="B825" t="s">
        <v>2783</v>
      </c>
      <c r="C825" t="s">
        <v>2784</v>
      </c>
      <c r="D825" t="s">
        <v>1125</v>
      </c>
    </row>
    <row r="826" spans="1:4" ht="10.5" customHeight="1">
      <c r="A826" t="s">
        <v>1350</v>
      </c>
      <c r="B826" t="s">
        <v>2785</v>
      </c>
      <c r="C826" t="s">
        <v>2786</v>
      </c>
      <c r="D826" t="s">
        <v>1125</v>
      </c>
    </row>
    <row r="827" spans="1:4" ht="10.5" customHeight="1">
      <c r="A827" t="s">
        <v>1350</v>
      </c>
      <c r="B827" t="s">
        <v>2787</v>
      </c>
      <c r="C827" t="s">
        <v>2788</v>
      </c>
      <c r="D827" t="s">
        <v>1125</v>
      </c>
    </row>
    <row r="828" spans="1:4" ht="10.5" customHeight="1">
      <c r="A828" t="s">
        <v>1350</v>
      </c>
      <c r="B828" t="s">
        <v>2789</v>
      </c>
      <c r="C828" t="s">
        <v>2790</v>
      </c>
      <c r="D828" t="s">
        <v>1125</v>
      </c>
    </row>
    <row r="829" spans="1:4" ht="10.5" customHeight="1">
      <c r="A829" t="s">
        <v>1350</v>
      </c>
      <c r="B829" t="s">
        <v>2766</v>
      </c>
      <c r="C829" t="s">
        <v>2791</v>
      </c>
      <c r="D829" t="s">
        <v>1125</v>
      </c>
    </row>
    <row r="830" spans="1:4" ht="10.5" customHeight="1">
      <c r="A830" t="s">
        <v>1350</v>
      </c>
      <c r="B830" t="s">
        <v>1350</v>
      </c>
      <c r="C830" t="s">
        <v>2792</v>
      </c>
      <c r="D830" t="s">
        <v>1121</v>
      </c>
    </row>
    <row r="831" spans="1:4" ht="10.5" customHeight="1">
      <c r="A831" t="s">
        <v>1350</v>
      </c>
      <c r="B831" t="s">
        <v>2793</v>
      </c>
      <c r="C831" t="s">
        <v>2794</v>
      </c>
      <c r="D831" t="s">
        <v>1125</v>
      </c>
    </row>
    <row r="832" spans="1:4" ht="10.5" customHeight="1">
      <c r="A832" t="s">
        <v>1354</v>
      </c>
      <c r="B832" t="s">
        <v>2795</v>
      </c>
      <c r="C832" t="s">
        <v>2796</v>
      </c>
      <c r="D832" t="s">
        <v>1125</v>
      </c>
    </row>
    <row r="833" spans="1:4" ht="10.5" customHeight="1">
      <c r="A833" t="s">
        <v>1354</v>
      </c>
      <c r="B833" t="s">
        <v>2797</v>
      </c>
      <c r="C833" t="s">
        <v>2798</v>
      </c>
      <c r="D833" t="s">
        <v>1125</v>
      </c>
    </row>
    <row r="834" spans="1:4" ht="10.5" customHeight="1">
      <c r="A834" t="s">
        <v>1354</v>
      </c>
      <c r="B834" t="s">
        <v>2799</v>
      </c>
      <c r="C834" t="s">
        <v>2800</v>
      </c>
      <c r="D834" t="s">
        <v>1125</v>
      </c>
    </row>
    <row r="835" spans="1:4" ht="10.5" customHeight="1">
      <c r="A835" t="s">
        <v>1354</v>
      </c>
      <c r="B835" t="s">
        <v>2801</v>
      </c>
      <c r="C835" t="s">
        <v>2802</v>
      </c>
      <c r="D835" t="s">
        <v>1125</v>
      </c>
    </row>
    <row r="836" spans="1:4" ht="10.5" customHeight="1">
      <c r="A836" t="s">
        <v>1354</v>
      </c>
      <c r="B836" t="s">
        <v>2803</v>
      </c>
      <c r="C836" t="s">
        <v>2804</v>
      </c>
      <c r="D836" t="s">
        <v>1125</v>
      </c>
    </row>
    <row r="837" spans="1:4" ht="10.5" customHeight="1">
      <c r="A837" t="s">
        <v>1354</v>
      </c>
      <c r="B837" t="s">
        <v>2805</v>
      </c>
      <c r="C837" t="s">
        <v>2806</v>
      </c>
      <c r="D837" t="s">
        <v>1125</v>
      </c>
    </row>
    <row r="838" spans="1:4" ht="10.5" customHeight="1">
      <c r="A838" t="s">
        <v>1354</v>
      </c>
      <c r="B838" t="s">
        <v>2807</v>
      </c>
      <c r="C838" t="s">
        <v>2808</v>
      </c>
      <c r="D838" t="s">
        <v>1125</v>
      </c>
    </row>
    <row r="839" spans="1:4" ht="10.5" customHeight="1">
      <c r="A839" t="s">
        <v>1354</v>
      </c>
      <c r="B839" t="s">
        <v>2809</v>
      </c>
      <c r="C839" t="s">
        <v>2810</v>
      </c>
      <c r="D839" t="s">
        <v>1125</v>
      </c>
    </row>
    <row r="840" spans="1:4" ht="10.5" customHeight="1">
      <c r="A840" t="s">
        <v>1354</v>
      </c>
      <c r="B840" t="s">
        <v>2811</v>
      </c>
      <c r="C840" t="s">
        <v>2812</v>
      </c>
      <c r="D840" t="s">
        <v>1125</v>
      </c>
    </row>
    <row r="841" spans="1:4" ht="10.5" customHeight="1">
      <c r="A841" t="s">
        <v>1354</v>
      </c>
      <c r="B841" t="s">
        <v>1558</v>
      </c>
      <c r="C841" t="s">
        <v>2813</v>
      </c>
      <c r="D841" t="s">
        <v>1125</v>
      </c>
    </row>
    <row r="842" spans="1:4" ht="10.5" customHeight="1">
      <c r="A842" t="s">
        <v>1354</v>
      </c>
      <c r="B842" t="s">
        <v>2814</v>
      </c>
      <c r="C842" t="s">
        <v>2815</v>
      </c>
      <c r="D842" t="s">
        <v>1125</v>
      </c>
    </row>
    <row r="843" spans="1:4" ht="10.5" customHeight="1">
      <c r="A843" t="s">
        <v>1354</v>
      </c>
      <c r="B843" t="s">
        <v>1354</v>
      </c>
      <c r="C843" t="s">
        <v>2816</v>
      </c>
      <c r="D843" t="s">
        <v>1121</v>
      </c>
    </row>
    <row r="844" spans="1:4" ht="10.5" customHeight="1">
      <c r="A844" t="s">
        <v>1354</v>
      </c>
      <c r="B844" t="s">
        <v>2817</v>
      </c>
      <c r="C844" t="s">
        <v>2818</v>
      </c>
      <c r="D844" t="s">
        <v>1125</v>
      </c>
    </row>
    <row r="845" spans="1:4" ht="10.5" customHeight="1">
      <c r="A845" t="s">
        <v>1354</v>
      </c>
      <c r="B845" t="s">
        <v>1460</v>
      </c>
      <c r="C845" t="s">
        <v>2819</v>
      </c>
      <c r="D845" t="s">
        <v>1125</v>
      </c>
    </row>
    <row r="846" spans="1:4" ht="10.5" customHeight="1">
      <c r="A846" t="s">
        <v>1358</v>
      </c>
      <c r="B846" t="s">
        <v>2820</v>
      </c>
      <c r="C846" t="s">
        <v>2821</v>
      </c>
      <c r="D846" t="s">
        <v>1125</v>
      </c>
    </row>
    <row r="847" spans="1:4" ht="10.5" customHeight="1">
      <c r="A847" t="s">
        <v>1358</v>
      </c>
      <c r="B847" t="s">
        <v>2822</v>
      </c>
      <c r="C847" t="s">
        <v>2823</v>
      </c>
      <c r="D847" t="s">
        <v>1125</v>
      </c>
    </row>
    <row r="848" spans="1:4" ht="10.5" customHeight="1">
      <c r="A848" t="s">
        <v>1358</v>
      </c>
      <c r="B848" t="s">
        <v>1749</v>
      </c>
      <c r="C848" t="s">
        <v>2824</v>
      </c>
      <c r="D848" t="s">
        <v>1125</v>
      </c>
    </row>
    <row r="849" spans="1:4" ht="10.5" customHeight="1">
      <c r="A849" t="s">
        <v>1358</v>
      </c>
      <c r="B849" t="s">
        <v>1694</v>
      </c>
      <c r="C849" t="s">
        <v>2825</v>
      </c>
      <c r="D849" t="s">
        <v>1125</v>
      </c>
    </row>
    <row r="850" spans="1:4" ht="10.5" customHeight="1">
      <c r="A850" t="s">
        <v>1358</v>
      </c>
      <c r="B850" t="s">
        <v>2826</v>
      </c>
      <c r="C850" t="s">
        <v>2827</v>
      </c>
      <c r="D850" t="s">
        <v>1125</v>
      </c>
    </row>
    <row r="851" spans="1:4" ht="10.5" customHeight="1">
      <c r="A851" t="s">
        <v>1358</v>
      </c>
      <c r="B851" t="s">
        <v>2828</v>
      </c>
      <c r="C851" t="s">
        <v>2829</v>
      </c>
      <c r="D851" t="s">
        <v>1125</v>
      </c>
    </row>
    <row r="852" spans="1:4" ht="10.5" customHeight="1">
      <c r="A852" t="s">
        <v>1358</v>
      </c>
      <c r="B852" t="s">
        <v>2830</v>
      </c>
      <c r="C852" t="s">
        <v>2831</v>
      </c>
      <c r="D852" t="s">
        <v>1125</v>
      </c>
    </row>
    <row r="853" spans="1:4" ht="10.5" customHeight="1">
      <c r="A853" t="s">
        <v>1358</v>
      </c>
      <c r="B853" t="s">
        <v>2832</v>
      </c>
      <c r="C853" t="s">
        <v>2833</v>
      </c>
      <c r="D853" t="s">
        <v>1125</v>
      </c>
    </row>
    <row r="854" spans="1:4" ht="10.5" customHeight="1">
      <c r="A854" t="s">
        <v>1358</v>
      </c>
      <c r="B854" t="s">
        <v>2834</v>
      </c>
      <c r="C854" t="s">
        <v>2835</v>
      </c>
      <c r="D854" t="s">
        <v>1125</v>
      </c>
    </row>
    <row r="855" spans="1:4" ht="10.5" customHeight="1">
      <c r="A855" t="s">
        <v>1358</v>
      </c>
      <c r="B855" t="s">
        <v>2836</v>
      </c>
      <c r="C855" t="s">
        <v>2837</v>
      </c>
      <c r="D855" t="s">
        <v>1125</v>
      </c>
    </row>
    <row r="856" spans="1:4" ht="10.5" customHeight="1">
      <c r="A856" t="s">
        <v>1358</v>
      </c>
      <c r="B856" t="s">
        <v>2447</v>
      </c>
      <c r="C856" t="s">
        <v>2838</v>
      </c>
      <c r="D856" t="s">
        <v>1125</v>
      </c>
    </row>
    <row r="857" spans="1:4" ht="10.5" customHeight="1">
      <c r="A857" t="s">
        <v>1358</v>
      </c>
      <c r="B857" t="s">
        <v>2731</v>
      </c>
      <c r="C857" t="s">
        <v>2839</v>
      </c>
      <c r="D857" t="s">
        <v>1125</v>
      </c>
    </row>
    <row r="858" spans="1:4" ht="10.5" customHeight="1">
      <c r="A858" t="s">
        <v>1358</v>
      </c>
      <c r="B858" t="s">
        <v>1358</v>
      </c>
      <c r="C858" t="s">
        <v>2840</v>
      </c>
      <c r="D858" t="s">
        <v>1121</v>
      </c>
    </row>
    <row r="859" spans="1:4" ht="10.5" customHeight="1">
      <c r="A859" t="s">
        <v>1358</v>
      </c>
      <c r="B859" t="s">
        <v>2841</v>
      </c>
      <c r="C859" t="s">
        <v>2842</v>
      </c>
      <c r="D859" t="s">
        <v>1552</v>
      </c>
    </row>
    <row r="860" spans="1:4" ht="10.5" customHeight="1">
      <c r="A860" t="s">
        <v>1358</v>
      </c>
      <c r="B860" t="s">
        <v>1685</v>
      </c>
      <c r="C860" t="s">
        <v>2843</v>
      </c>
      <c r="D860" t="s">
        <v>1125</v>
      </c>
    </row>
    <row r="861" spans="1:4" ht="10.5" customHeight="1">
      <c r="A861" t="s">
        <v>1358</v>
      </c>
      <c r="B861" t="s">
        <v>2844</v>
      </c>
      <c r="C861" t="s">
        <v>2845</v>
      </c>
      <c r="D861" t="s">
        <v>1125</v>
      </c>
    </row>
    <row r="862" spans="1:4" ht="10.5" customHeight="1">
      <c r="A862" t="s">
        <v>1358</v>
      </c>
      <c r="B862" t="s">
        <v>2846</v>
      </c>
      <c r="C862" t="s">
        <v>2847</v>
      </c>
      <c r="D862" t="s">
        <v>1125</v>
      </c>
    </row>
    <row r="863" spans="1:4" ht="10.5" customHeight="1">
      <c r="A863" t="s">
        <v>1362</v>
      </c>
      <c r="B863" t="s">
        <v>2848</v>
      </c>
      <c r="C863" t="s">
        <v>2849</v>
      </c>
      <c r="D863" t="s">
        <v>1125</v>
      </c>
    </row>
    <row r="864" spans="1:4" ht="10.5" customHeight="1">
      <c r="A864" t="s">
        <v>1362</v>
      </c>
      <c r="B864" t="s">
        <v>2850</v>
      </c>
      <c r="C864" t="s">
        <v>2851</v>
      </c>
      <c r="D864" t="s">
        <v>1125</v>
      </c>
    </row>
    <row r="865" spans="1:4" ht="10.5" customHeight="1">
      <c r="A865" t="s">
        <v>1362</v>
      </c>
      <c r="B865" t="s">
        <v>2852</v>
      </c>
      <c r="C865" t="s">
        <v>2853</v>
      </c>
      <c r="D865" t="s">
        <v>1125</v>
      </c>
    </row>
    <row r="866" spans="1:4" ht="10.5" customHeight="1">
      <c r="A866" t="s">
        <v>1362</v>
      </c>
      <c r="B866" t="s">
        <v>2854</v>
      </c>
      <c r="C866" t="s">
        <v>2855</v>
      </c>
      <c r="D866" t="s">
        <v>1125</v>
      </c>
    </row>
    <row r="867" spans="1:4" ht="10.5" customHeight="1">
      <c r="A867" t="s">
        <v>1362</v>
      </c>
      <c r="B867" t="s">
        <v>1643</v>
      </c>
      <c r="C867" t="s">
        <v>2856</v>
      </c>
      <c r="D867" t="s">
        <v>1125</v>
      </c>
    </row>
    <row r="868" spans="1:4" ht="10.5" customHeight="1">
      <c r="A868" t="s">
        <v>1362</v>
      </c>
      <c r="B868" t="s">
        <v>2857</v>
      </c>
      <c r="C868" t="s">
        <v>2858</v>
      </c>
      <c r="D868" t="s">
        <v>1125</v>
      </c>
    </row>
    <row r="869" spans="1:4" ht="10.5" customHeight="1">
      <c r="A869" t="s">
        <v>1362</v>
      </c>
      <c r="B869" t="s">
        <v>2859</v>
      </c>
      <c r="C869" t="s">
        <v>2860</v>
      </c>
      <c r="D869" t="s">
        <v>1125</v>
      </c>
    </row>
    <row r="870" spans="1:4" ht="10.5" customHeight="1">
      <c r="A870" t="s">
        <v>1362</v>
      </c>
      <c r="B870" t="s">
        <v>2861</v>
      </c>
      <c r="C870" t="s">
        <v>2862</v>
      </c>
      <c r="D870" t="s">
        <v>1125</v>
      </c>
    </row>
    <row r="871" spans="1:4" ht="10.5" customHeight="1">
      <c r="A871" t="s">
        <v>1362</v>
      </c>
      <c r="B871" t="s">
        <v>2863</v>
      </c>
      <c r="C871" t="s">
        <v>2864</v>
      </c>
      <c r="D871" t="s">
        <v>1125</v>
      </c>
    </row>
    <row r="872" spans="1:4" ht="10.5" customHeight="1">
      <c r="A872" t="s">
        <v>1362</v>
      </c>
      <c r="B872" t="s">
        <v>2865</v>
      </c>
      <c r="C872" t="s">
        <v>2866</v>
      </c>
      <c r="D872" t="s">
        <v>1125</v>
      </c>
    </row>
    <row r="873" spans="1:4" ht="10.5" customHeight="1">
      <c r="A873" t="s">
        <v>1362</v>
      </c>
      <c r="B873" t="s">
        <v>2867</v>
      </c>
      <c r="C873" t="s">
        <v>2868</v>
      </c>
      <c r="D873" t="s">
        <v>1125</v>
      </c>
    </row>
    <row r="874" spans="1:4" ht="10.5" customHeight="1">
      <c r="A874" t="s">
        <v>1362</v>
      </c>
      <c r="B874" t="s">
        <v>2869</v>
      </c>
      <c r="C874" t="s">
        <v>2870</v>
      </c>
      <c r="D874" t="s">
        <v>1125</v>
      </c>
    </row>
    <row r="875" spans="1:4" ht="10.5" customHeight="1">
      <c r="A875" t="s">
        <v>1362</v>
      </c>
      <c r="B875" t="s">
        <v>1362</v>
      </c>
      <c r="C875" t="s">
        <v>2871</v>
      </c>
      <c r="D875" t="s">
        <v>1121</v>
      </c>
    </row>
    <row r="876" spans="1:4" ht="10.5" customHeight="1">
      <c r="A876" t="s">
        <v>1362</v>
      </c>
      <c r="B876" t="s">
        <v>2872</v>
      </c>
      <c r="C876" t="s">
        <v>2873</v>
      </c>
      <c r="D876" t="s">
        <v>1125</v>
      </c>
    </row>
    <row r="877" spans="1:4" ht="10.5" customHeight="1">
      <c r="A877" t="s">
        <v>1366</v>
      </c>
      <c r="B877" t="s">
        <v>2874</v>
      </c>
      <c r="C877" t="s">
        <v>2875</v>
      </c>
      <c r="D877" t="s">
        <v>1125</v>
      </c>
    </row>
    <row r="878" spans="1:4" ht="10.5" customHeight="1">
      <c r="A878" t="s">
        <v>1366</v>
      </c>
      <c r="B878" t="s">
        <v>2120</v>
      </c>
      <c r="C878" t="s">
        <v>2876</v>
      </c>
      <c r="D878" t="s">
        <v>1125</v>
      </c>
    </row>
    <row r="879" spans="1:4" ht="10.5" customHeight="1">
      <c r="A879" t="s">
        <v>1366</v>
      </c>
      <c r="B879" t="s">
        <v>2877</v>
      </c>
      <c r="C879" t="s">
        <v>2878</v>
      </c>
      <c r="D879" t="s">
        <v>1125</v>
      </c>
    </row>
    <row r="880" spans="1:4" ht="10.5" customHeight="1">
      <c r="A880" t="s">
        <v>1366</v>
      </c>
      <c r="B880" t="s">
        <v>2879</v>
      </c>
      <c r="C880" t="s">
        <v>2880</v>
      </c>
      <c r="D880" t="s">
        <v>1429</v>
      </c>
    </row>
    <row r="881" spans="1:4" ht="10.5" customHeight="1">
      <c r="A881" t="s">
        <v>1366</v>
      </c>
      <c r="B881" t="s">
        <v>2881</v>
      </c>
      <c r="C881" t="s">
        <v>2882</v>
      </c>
      <c r="D881" t="s">
        <v>1125</v>
      </c>
    </row>
    <row r="882" spans="1:4" ht="10.5" customHeight="1">
      <c r="A882" t="s">
        <v>1366</v>
      </c>
      <c r="B882" t="s">
        <v>2883</v>
      </c>
      <c r="C882" t="s">
        <v>2884</v>
      </c>
      <c r="D882" t="s">
        <v>1125</v>
      </c>
    </row>
    <row r="883" spans="1:4" ht="10.5" customHeight="1">
      <c r="A883" t="s">
        <v>1366</v>
      </c>
      <c r="B883" t="s">
        <v>2885</v>
      </c>
      <c r="C883" t="s">
        <v>2886</v>
      </c>
      <c r="D883" t="s">
        <v>1125</v>
      </c>
    </row>
    <row r="884" spans="1:4" ht="10.5" customHeight="1">
      <c r="A884" t="s">
        <v>1366</v>
      </c>
      <c r="B884" t="s">
        <v>2887</v>
      </c>
      <c r="C884" t="s">
        <v>2888</v>
      </c>
      <c r="D884" t="s">
        <v>1125</v>
      </c>
    </row>
    <row r="885" spans="1:4" ht="10.5" customHeight="1">
      <c r="A885" t="s">
        <v>1366</v>
      </c>
      <c r="B885" t="s">
        <v>2889</v>
      </c>
      <c r="C885" t="s">
        <v>2890</v>
      </c>
      <c r="D885" t="s">
        <v>1125</v>
      </c>
    </row>
    <row r="886" spans="1:4" ht="10.5" customHeight="1">
      <c r="A886" t="s">
        <v>1366</v>
      </c>
      <c r="B886" t="s">
        <v>2590</v>
      </c>
      <c r="C886" t="s">
        <v>2891</v>
      </c>
      <c r="D886" t="s">
        <v>1125</v>
      </c>
    </row>
    <row r="887" spans="1:4" ht="10.5" customHeight="1">
      <c r="A887" t="s">
        <v>1366</v>
      </c>
      <c r="B887" t="s">
        <v>1909</v>
      </c>
      <c r="C887" t="s">
        <v>2892</v>
      </c>
      <c r="D887" t="s">
        <v>1125</v>
      </c>
    </row>
    <row r="888" spans="1:4" ht="10.5" customHeight="1">
      <c r="A888" t="s">
        <v>1366</v>
      </c>
      <c r="B888" t="s">
        <v>2893</v>
      </c>
      <c r="C888" t="s">
        <v>2894</v>
      </c>
      <c r="D888" t="s">
        <v>1125</v>
      </c>
    </row>
    <row r="889" spans="1:4" ht="10.5" customHeight="1">
      <c r="A889" t="s">
        <v>1366</v>
      </c>
      <c r="B889" t="s">
        <v>1305</v>
      </c>
      <c r="C889" t="s">
        <v>2895</v>
      </c>
      <c r="D889" t="s">
        <v>1125</v>
      </c>
    </row>
    <row r="890" spans="1:4" ht="10.5" customHeight="1">
      <c r="A890" t="s">
        <v>1366</v>
      </c>
      <c r="B890" t="s">
        <v>1704</v>
      </c>
      <c r="C890" t="s">
        <v>2896</v>
      </c>
      <c r="D890" t="s">
        <v>1125</v>
      </c>
    </row>
    <row r="891" spans="1:4" ht="10.5" customHeight="1">
      <c r="A891" t="s">
        <v>1366</v>
      </c>
      <c r="B891" t="s">
        <v>2897</v>
      </c>
      <c r="C891" t="s">
        <v>2898</v>
      </c>
      <c r="D891" t="s">
        <v>1125</v>
      </c>
    </row>
    <row r="892" spans="1:4" ht="10.5" customHeight="1">
      <c r="A892" t="s">
        <v>1366</v>
      </c>
      <c r="B892" t="s">
        <v>2899</v>
      </c>
      <c r="C892" t="s">
        <v>2900</v>
      </c>
      <c r="D892" t="s">
        <v>1125</v>
      </c>
    </row>
    <row r="893" spans="1:4" ht="10.5" customHeight="1">
      <c r="A893" t="s">
        <v>1366</v>
      </c>
      <c r="B893" t="s">
        <v>2901</v>
      </c>
      <c r="C893" t="s">
        <v>2902</v>
      </c>
      <c r="D893" t="s">
        <v>1125</v>
      </c>
    </row>
    <row r="894" spans="1:4" ht="10.5" customHeight="1">
      <c r="A894" t="s">
        <v>1366</v>
      </c>
      <c r="B894" t="s">
        <v>2903</v>
      </c>
      <c r="C894" t="s">
        <v>2904</v>
      </c>
      <c r="D894" t="s">
        <v>1125</v>
      </c>
    </row>
    <row r="895" spans="1:4" ht="10.5" customHeight="1">
      <c r="A895" t="s">
        <v>1366</v>
      </c>
      <c r="B895" t="s">
        <v>2905</v>
      </c>
      <c r="C895" t="s">
        <v>2906</v>
      </c>
      <c r="D895" t="s">
        <v>1125</v>
      </c>
    </row>
    <row r="896" spans="1:4" ht="10.5" customHeight="1">
      <c r="A896" t="s">
        <v>1366</v>
      </c>
      <c r="B896" t="s">
        <v>1366</v>
      </c>
      <c r="C896" t="s">
        <v>2907</v>
      </c>
      <c r="D896" t="s">
        <v>1121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FFCC99"/>
  </sheetPr>
  <dimension ref="A1:E3"/>
  <sheetViews>
    <sheetView showGridLines="0" zoomScale="80" workbookViewId="0"/>
  </sheetViews>
  <sheetFormatPr defaultRowHeight="10.5" customHeight="1"/>
  <cols>
    <col min="1" max="1" width="9.140625" style="66"/>
  </cols>
  <sheetData>
    <row r="1" spans="1:5" ht="11.25" customHeight="1">
      <c r="A1" s="5" t="s">
        <v>697</v>
      </c>
      <c r="B1" t="s">
        <v>11</v>
      </c>
      <c r="C1" t="s">
        <v>5</v>
      </c>
      <c r="D1" t="s">
        <v>7</v>
      </c>
      <c r="E1" t="s">
        <v>9</v>
      </c>
    </row>
    <row r="2" spans="1:5" ht="10.5" customHeight="1">
      <c r="A2" s="78" t="s">
        <v>708</v>
      </c>
      <c r="B2" t="s">
        <v>717</v>
      </c>
      <c r="C2" t="s">
        <v>2908</v>
      </c>
      <c r="D2" t="s">
        <v>2909</v>
      </c>
      <c r="E2" t="s">
        <v>2910</v>
      </c>
    </row>
    <row r="3" spans="1:5" ht="10.5" customHeight="1">
      <c r="B3" t="s">
        <v>78</v>
      </c>
      <c r="C3" t="s">
        <v>77</v>
      </c>
      <c r="D3" t="s">
        <v>79</v>
      </c>
      <c r="E3" t="s">
        <v>10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CC99"/>
  </sheetPr>
  <dimension ref="A1:F2"/>
  <sheetViews>
    <sheetView showGridLines="0" zoomScale="80" workbookViewId="0"/>
  </sheetViews>
  <sheetFormatPr defaultRowHeight="10.5" customHeight="1"/>
  <cols>
    <col min="1" max="1" width="9.140625" style="66"/>
  </cols>
  <sheetData>
    <row r="1" spans="1:6" ht="11.25" customHeight="1">
      <c r="A1" s="2"/>
    </row>
    <row r="2" spans="1:6" ht="10.5" customHeight="1">
      <c r="B2" t="s">
        <v>2911</v>
      </c>
      <c r="C2" t="s">
        <v>2912</v>
      </c>
      <c r="D2" t="s">
        <v>2913</v>
      </c>
      <c r="E2" t="s">
        <v>2914</v>
      </c>
      <c r="F2" t="s">
        <v>2915</v>
      </c>
    </row>
  </sheetData>
  <sheetProtection insertRows="0" deleteColumns="0" deleteRows="0" sort="0" autoFilter="0"/>
  <pageMargins left="0.7" right="0.7" top="0.75" bottom="0.75" header="0.3" footer="0.3"/>
  <pageSetup orientation="portrait"/>
  <headerFooter>
    <oddHeader>&amp;L&amp;C&amp;R</oddHeader>
    <oddFooter>&amp;L&amp;C&amp;R</oddFooter>
    <evenHeader>&amp;L&amp;C&amp;R</evenHeader>
    <evenFooter>&amp;L&amp;C&amp;R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154</vt:i4>
      </vt:variant>
    </vt:vector>
  </HeadingPairs>
  <TitlesOfParts>
    <vt:vector size="166" baseType="lpstr">
      <vt:lpstr>Отпуск ЭЭ сет организациями</vt:lpstr>
      <vt:lpstr>TECHSHEET</vt:lpstr>
      <vt:lpstr>TECH_HORISONTAL</vt:lpstr>
      <vt:lpstr>DICTIONARIES</vt:lpstr>
      <vt:lpstr>AUTHORIZATION</vt:lpstr>
      <vt:lpstr>REESTR_ORG</vt:lpstr>
      <vt:lpstr>REESTR_MO</vt:lpstr>
      <vt:lpstr>EGR_BY_ORGN_DATA</vt:lpstr>
      <vt:lpstr>FILE_STORE_DATA</vt:lpstr>
      <vt:lpstr>LIST_SUBSIDIARY</vt:lpstr>
      <vt:lpstr>LIST_OKOPF</vt:lpstr>
      <vt:lpstr>RPT_STATISTICS</vt:lpstr>
      <vt:lpstr>ATH_SCHEME</vt:lpstr>
      <vt:lpstr>AUTHORIZATION_RANGE</vt:lpstr>
      <vt:lpstr>DICTIONARY_DATA</vt:lpstr>
      <vt:lpstr>DICTIONARY_HEADER</vt:lpstr>
      <vt:lpstr>EGR_BY_ORGN_DATA</vt:lpstr>
      <vt:lpstr>EGR_BY_ORGN_HEADER</vt:lpstr>
      <vt:lpstr>ENR_INCOME_ADJACENT_NET_ADD_RANGE</vt:lpstr>
      <vt:lpstr>ENR_INCOME_GEN_ADD_RANGE</vt:lpstr>
      <vt:lpstr>ENR_INCOME_NON_NET_ADD_RANGE</vt:lpstr>
      <vt:lpstr>ENR_OUTCOME_ADJACENT_NET_ADD_RANGE</vt:lpstr>
      <vt:lpstr>FILE_STORE_DATA_RANGE</vt:lpstr>
      <vt:lpstr>IMPORT_DATA_DESCRIPTION_URL</vt:lpstr>
      <vt:lpstr>JUSTIFICATION_SAMPLE_URL</vt:lpstr>
      <vt:lpstr>LIST_MR_MO_OKTMO</vt:lpstr>
      <vt:lpstr>LIST_OKOPF_DATA</vt:lpstr>
      <vt:lpstr>LIST_OKOPF_HEADER</vt:lpstr>
      <vt:lpstr>LIST_ORG_EE_DATA</vt:lpstr>
      <vt:lpstr>LIST_ORG_EE_HEADER</vt:lpstr>
      <vt:lpstr>LIST_SUBSIDIARY_DATA</vt:lpstr>
      <vt:lpstr>LIST_SUBSIDIARY_HEADER</vt:lpstr>
      <vt:lpstr>LOGIN</vt:lpstr>
      <vt:lpstr>MO_END_DATE</vt:lpstr>
      <vt:lpstr>MO_LIST_1</vt:lpstr>
      <vt:lpstr>MO_LIST_10</vt:lpstr>
      <vt:lpstr>MO_LIST_11</vt:lpstr>
      <vt:lpstr>MO_LIST_12</vt:lpstr>
      <vt:lpstr>MO_LIST_13</vt:lpstr>
      <vt:lpstr>MO_LIST_14</vt:lpstr>
      <vt:lpstr>MO_LIST_15</vt:lpstr>
      <vt:lpstr>MO_LIST_16</vt:lpstr>
      <vt:lpstr>MO_LIST_17</vt:lpstr>
      <vt:lpstr>MO_LIST_18</vt:lpstr>
      <vt:lpstr>MO_LIST_19</vt:lpstr>
      <vt:lpstr>MO_LIST_2</vt:lpstr>
      <vt:lpstr>MO_LIST_20</vt:lpstr>
      <vt:lpstr>MO_LIST_21</vt:lpstr>
      <vt:lpstr>MO_LIST_22</vt:lpstr>
      <vt:lpstr>MO_LIST_23</vt:lpstr>
      <vt:lpstr>MO_LIST_24</vt:lpstr>
      <vt:lpstr>MO_LIST_25</vt:lpstr>
      <vt:lpstr>MO_LIST_26</vt:lpstr>
      <vt:lpstr>MO_LIST_27</vt:lpstr>
      <vt:lpstr>MO_LIST_28</vt:lpstr>
      <vt:lpstr>MO_LIST_29</vt:lpstr>
      <vt:lpstr>MO_LIST_3</vt:lpstr>
      <vt:lpstr>MO_LIST_30</vt:lpstr>
      <vt:lpstr>MO_LIST_31</vt:lpstr>
      <vt:lpstr>MO_LIST_32</vt:lpstr>
      <vt:lpstr>MO_LIST_33</vt:lpstr>
      <vt:lpstr>MO_LIST_34</vt:lpstr>
      <vt:lpstr>MO_LIST_35</vt:lpstr>
      <vt:lpstr>MO_LIST_36</vt:lpstr>
      <vt:lpstr>MO_LIST_37</vt:lpstr>
      <vt:lpstr>MO_LIST_38</vt:lpstr>
      <vt:lpstr>MO_LIST_39</vt:lpstr>
      <vt:lpstr>MO_LIST_4</vt:lpstr>
      <vt:lpstr>MO_LIST_40</vt:lpstr>
      <vt:lpstr>MO_LIST_41</vt:lpstr>
      <vt:lpstr>MO_LIST_42</vt:lpstr>
      <vt:lpstr>MO_LIST_43</vt:lpstr>
      <vt:lpstr>MO_LIST_44</vt:lpstr>
      <vt:lpstr>MO_LIST_45</vt:lpstr>
      <vt:lpstr>MO_LIST_46</vt:lpstr>
      <vt:lpstr>MO_LIST_47</vt:lpstr>
      <vt:lpstr>MO_LIST_48</vt:lpstr>
      <vt:lpstr>MO_LIST_49</vt:lpstr>
      <vt:lpstr>MO_LIST_5</vt:lpstr>
      <vt:lpstr>MO_LIST_50</vt:lpstr>
      <vt:lpstr>MO_LIST_51</vt:lpstr>
      <vt:lpstr>MO_LIST_52</vt:lpstr>
      <vt:lpstr>MO_LIST_53</vt:lpstr>
      <vt:lpstr>MO_LIST_54</vt:lpstr>
      <vt:lpstr>MO_LIST_55</vt:lpstr>
      <vt:lpstr>MO_LIST_56</vt:lpstr>
      <vt:lpstr>MO_LIST_57</vt:lpstr>
      <vt:lpstr>MO_LIST_58</vt:lpstr>
      <vt:lpstr>MO_LIST_59</vt:lpstr>
      <vt:lpstr>MO_LIST_6</vt:lpstr>
      <vt:lpstr>MO_LIST_60</vt:lpstr>
      <vt:lpstr>MO_LIST_61</vt:lpstr>
      <vt:lpstr>MO_LIST_62</vt:lpstr>
      <vt:lpstr>MO_LIST_63</vt:lpstr>
      <vt:lpstr>MO_LIST_7</vt:lpstr>
      <vt:lpstr>MO_LIST_8</vt:lpstr>
      <vt:lpstr>MO_LIST_9</vt:lpstr>
      <vt:lpstr>MO_START_DATE</vt:lpstr>
      <vt:lpstr>MONTH_LIST</vt:lpstr>
      <vt:lpstr>MONTH_LIST_SPECIFIC_2022</vt:lpstr>
      <vt:lpstr>MONTH_VS_SEQUENCE_LIST</vt:lpstr>
      <vt:lpstr>MR_LIST</vt:lpstr>
      <vt:lpstr>NO_JUSTIFICATION_REPORT_TILL_DATE_APR</vt:lpstr>
      <vt:lpstr>NO_JUSTIFICATION_REPORT_TILL_DATE_AUG</vt:lpstr>
      <vt:lpstr>NO_JUSTIFICATION_REPORT_TILL_DATE_DEC</vt:lpstr>
      <vt:lpstr>NO_JUSTIFICATION_REPORT_TILL_DATE_FEB</vt:lpstr>
      <vt:lpstr>NO_JUSTIFICATION_REPORT_TILL_DATE_JAN</vt:lpstr>
      <vt:lpstr>NO_JUSTIFICATION_REPORT_TILL_DATE_JUL</vt:lpstr>
      <vt:lpstr>NO_JUSTIFICATION_REPORT_TILL_DATE_JUN</vt:lpstr>
      <vt:lpstr>NO_JUSTIFICATION_REPORT_TILL_DATE_MAR</vt:lpstr>
      <vt:lpstr>NO_JUSTIFICATION_REPORT_TILL_DATE_MAY</vt:lpstr>
      <vt:lpstr>NO_JUSTIFICATION_REPORT_TILL_DATE_NOV</vt:lpstr>
      <vt:lpstr>NO_JUSTIFICATION_REPORT_TILL_DATE_OCT</vt:lpstr>
      <vt:lpstr>NO_JUSTIFICATION_REPORT_TILL_DATE_SEP</vt:lpstr>
      <vt:lpstr>NO_JUSTIFICATION_REPORT_TILL_DATE_TTL</vt:lpstr>
      <vt:lpstr>OBFUSCATED_PASSWORD</vt:lpstr>
      <vt:lpstr>OKTMO_VS_TYPE_LIST</vt:lpstr>
      <vt:lpstr>ORG_END_DATE</vt:lpstr>
      <vt:lpstr>ORG_START_DATE</vt:lpstr>
      <vt:lpstr>PASSWORD</vt:lpstr>
      <vt:lpstr>PERIOD</vt:lpstr>
      <vt:lpstr>PWR_INCOME_ADJACENT_NET_ADD_RANGE</vt:lpstr>
      <vt:lpstr>PWR_INCOME_GEN_ADD_RANGE</vt:lpstr>
      <vt:lpstr>PWR_INCOME_NON_NET_ADD_RANGE</vt:lpstr>
      <vt:lpstr>PWR_OUTCOME_ADJACENT_NET_ADD_RANGE</vt:lpstr>
      <vt:lpstr>REGION</vt:lpstr>
      <vt:lpstr>REPORT_EXISTENCE_STATUS</vt:lpstr>
      <vt:lpstr>REPORT_MONTH_ABSENCE</vt:lpstr>
      <vt:lpstr>REPORT_TYPE_LIST</vt:lpstr>
      <vt:lpstr>RETAIN_PASSWORD</vt:lpstr>
      <vt:lpstr>RPT_STATISTICS_RANGE</vt:lpstr>
      <vt:lpstr>SECTION_EE_ISSUE_ENR_INCOME_ADJACENT_NET_ADD_HL</vt:lpstr>
      <vt:lpstr>SECTION_EE_ISSUE_ENR_INCOME_ADJACENT_NET_START_ROW</vt:lpstr>
      <vt:lpstr>SECTION_EE_ISSUE_ENR_INCOME_GEN_ADD_HL</vt:lpstr>
      <vt:lpstr>SECTION_EE_ISSUE_ENR_INCOME_GEN_START_ROW</vt:lpstr>
      <vt:lpstr>SECTION_EE_ISSUE_ENR_INCOME_NON_NET_ADD_HL</vt:lpstr>
      <vt:lpstr>SECTION_EE_ISSUE_ENR_INCOME_NON_NET_START_ROW</vt:lpstr>
      <vt:lpstr>SECTION_EE_ISSUE_ENR_OUTCOME_ADJACENT_NET_ADD_HL</vt:lpstr>
      <vt:lpstr>SECTION_EE_ISSUE_ENR_OUTCOME_ADJACENT_NET_START_ROW</vt:lpstr>
      <vt:lpstr>SECTION_EE_ISSUE_IMPORT_TAG_AREA</vt:lpstr>
      <vt:lpstr>SECTION_EE_ISSUE_NUMERIC_AREA</vt:lpstr>
      <vt:lpstr>SECTION_EE_ISSUE_PWR_INCOME_ADJACENT_NET_ADD_HL</vt:lpstr>
      <vt:lpstr>SECTION_EE_ISSUE_PWR_INCOME_ADJACENT_NET_START_ROW</vt:lpstr>
      <vt:lpstr>SECTION_EE_ISSUE_PWR_INCOME_GEN_ADD_HL</vt:lpstr>
      <vt:lpstr>SECTION_EE_ISSUE_PWR_INCOME_GEN_START_ROW</vt:lpstr>
      <vt:lpstr>SECTION_EE_ISSUE_PWR_INCOME_NON_NET_ADD_HL</vt:lpstr>
      <vt:lpstr>SECTION_EE_ISSUE_PWR_INCOME_NON_NET_START_ROW</vt:lpstr>
      <vt:lpstr>SECTION_EE_ISSUE_PWR_OUTCOME_ADJACENT_NET_ADD_HL</vt:lpstr>
      <vt:lpstr>SECTION_EE_ISSUE_PWR_OUTCOME_ADJACENT_NET_START_ROW</vt:lpstr>
      <vt:lpstr>SECTION_EE_ISSUE_ROW_CODE_AREA</vt:lpstr>
      <vt:lpstr>SECTION_EE_ISSUE_ROW_TYPE_COLUMN</vt:lpstr>
      <vt:lpstr>SECTION_EE_ISSUE_SLPR_DELETE_COLUMN</vt:lpstr>
      <vt:lpstr>SECTION_EE_ISSUE_SLPR_INN_COLUMN</vt:lpstr>
      <vt:lpstr>SECTION_EE_ISSUE_SLPR_KPP_COLUMN</vt:lpstr>
      <vt:lpstr>SECTION_EE_ISSUE_SLPR_NAME_COLUMN</vt:lpstr>
      <vt:lpstr>SECTION_EE_ISSUE_SLPR_NUMBER_COLUMN</vt:lpstr>
      <vt:lpstr>SECTION_EE_ISSUE_SLPR_OGRN_COLUMN</vt:lpstr>
      <vt:lpstr>SECTION_EE_ISSUE_SLPR_SOURCE_COLUMN</vt:lpstr>
      <vt:lpstr>SECTION_EE_ISSUE_SUPPLIER_COLUMN</vt:lpstr>
      <vt:lpstr>SESSION_ID</vt:lpstr>
      <vt:lpstr>TAX_SYSTEM_LIST</vt:lpstr>
      <vt:lpstr>VDET_END_DATE</vt:lpstr>
      <vt:lpstr>VDET_LIST</vt:lpstr>
      <vt:lpstr>VDET_START_DATE</vt:lpstr>
      <vt:lpstr>YEAR_LIST</vt:lpstr>
      <vt:lpstr>YES_NO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Раушан</cp:lastModifiedBy>
  <cp:lastPrinted>2026-01-23T09:37:02Z</cp:lastPrinted>
  <dcterms:created xsi:type="dcterms:W3CDTF">2021-03-11T11:50:48Z</dcterms:created>
  <dcterms:modified xsi:type="dcterms:W3CDTF">2026-02-02T04:29:39Z</dcterms:modified>
</cp:coreProperties>
</file>