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Лист1!$A$1:$J$32</definedName>
  </definedNames>
  <calcPr calcId="125725"/>
</workbook>
</file>

<file path=xl/calcChain.xml><?xml version="1.0" encoding="utf-8"?>
<calcChain xmlns="http://schemas.openxmlformats.org/spreadsheetml/2006/main">
  <c r="J27" i="1"/>
  <c r="F27"/>
  <c r="F28"/>
  <c r="J28" s="1"/>
  <c r="F29"/>
  <c r="J29" s="1"/>
  <c r="F30"/>
  <c r="J30" s="1"/>
  <c r="F31"/>
  <c r="J31" s="1"/>
  <c r="F32"/>
  <c r="J32" s="1"/>
  <c r="F23"/>
  <c r="F24"/>
  <c r="J24" s="1"/>
  <c r="F25"/>
  <c r="F26"/>
  <c r="J25"/>
  <c r="J26"/>
  <c r="F15" l="1"/>
  <c r="F16"/>
  <c r="F17"/>
  <c r="F18"/>
  <c r="F19"/>
  <c r="F20"/>
  <c r="J20" s="1"/>
  <c r="F21"/>
  <c r="J21" s="1"/>
  <c r="F22"/>
  <c r="J17"/>
  <c r="J18"/>
  <c r="J19"/>
  <c r="J22"/>
  <c r="J23"/>
  <c r="J15"/>
  <c r="J16"/>
  <c r="F14"/>
  <c r="J14" s="1"/>
  <c r="J13"/>
  <c r="F13"/>
  <c r="F8"/>
  <c r="J8" s="1"/>
  <c r="F9"/>
  <c r="F10"/>
  <c r="F11"/>
  <c r="J11" s="1"/>
  <c r="F12"/>
  <c r="J12" s="1"/>
  <c r="J9"/>
  <c r="J10"/>
  <c r="F7"/>
  <c r="J7" s="1"/>
</calcChain>
</file>

<file path=xl/sharedStrings.xml><?xml version="1.0" encoding="utf-8"?>
<sst xmlns="http://schemas.openxmlformats.org/spreadsheetml/2006/main" count="111" uniqueCount="84">
  <si>
    <t>Диспетчерское наименование объекта ВЛ,ТП</t>
  </si>
  <si>
    <t>Дата и время отключения, час, мин.</t>
  </si>
  <si>
    <t>Дата и время восстановления режима потребления электроснабжения час, мин.</t>
  </si>
  <si>
    <t xml:space="preserve">Продолжительность прекращения отключения электроэнергии час, мин. </t>
  </si>
  <si>
    <t>Наименование структурного подразделения</t>
  </si>
  <si>
    <t>Причина отключения (Классификационные признаки технических причин повреждений оборудования)</t>
  </si>
  <si>
    <t>№ п/п</t>
  </si>
  <si>
    <t>Номер и дата записи в журнале отключений</t>
  </si>
  <si>
    <t>ОП с.Большеустьикинское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</si>
  <si>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</si>
  <si>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электрической мощности, кВт*ч</t>
  </si>
  <si>
    <t>Невыявленные причины</t>
  </si>
  <si>
    <t>ОП с. Красноусольский</t>
  </si>
  <si>
    <t>ОП с. Магинск</t>
  </si>
  <si>
    <t>ОП г. Мелеуз</t>
  </si>
  <si>
    <t>ООО «ГИП-Электро» ОП с. Красноусольский</t>
  </si>
  <si>
    <t xml:space="preserve"> ОП с. Красноусольский</t>
  </si>
  <si>
    <t>ОП с.Киргиз-Мияки</t>
  </si>
  <si>
    <t xml:space="preserve">Сведения 
об аварийных отключениях в сетях 0,4-10кВ ООО "ГИП-Электро" за 3-й квартал 2018 года.
</t>
  </si>
  <si>
    <t>ВЛ-0,4 кВ Л-2 ТП-2654</t>
  </si>
  <si>
    <t>ВЛ-10 кВ Ф-22 ПС "Красноусольск"</t>
  </si>
  <si>
    <t>ТП-28</t>
  </si>
  <si>
    <t>КЛ-6 от оп.№10 (Л-5019) Ф-11 ПС ЗЖБК до ТП-5190П</t>
  </si>
  <si>
    <t>ТП-5108</t>
  </si>
  <si>
    <t>ТП-2712</t>
  </si>
  <si>
    <t>ТП-59 с. Красноусольский</t>
  </si>
  <si>
    <t>27 2018-09-21</t>
  </si>
  <si>
    <t>22 2018-10-26</t>
  </si>
  <si>
    <t>23 2018-09-26</t>
  </si>
  <si>
    <t>Отключение(повреждение) оборудования в смежной электрической сети-нарушение структуры материала</t>
  </si>
  <si>
    <t>№13 от 01.07.2018</t>
  </si>
  <si>
    <t xml:space="preserve">№14 от 02.07.2018 </t>
  </si>
  <si>
    <t>№15 от 04.07.2018</t>
  </si>
  <si>
    <t>№16 от 04.07.2018</t>
  </si>
  <si>
    <t>Прочие воздействия неблагоприятных природных явлений-внешнее механическое воздействие</t>
  </si>
  <si>
    <t>ВЛ-10кВ Ф-22  ПС "Красноусольск"</t>
  </si>
  <si>
    <t>ВЛ-10кВ Ф-19 ПС "Красноусольск"</t>
  </si>
  <si>
    <t>ВЛ-10кВ Ф-2 ПС "Красноусольск"</t>
  </si>
  <si>
    <t>ВЛ-10кВ Ф-10 РП-10 "Курорт"</t>
  </si>
  <si>
    <t>Отключение(повреждение) оборудования в смежной электрической сети</t>
  </si>
  <si>
    <t>Отключение(повреждение) оборудования в смежной электрической сети-невыявленные причины</t>
  </si>
  <si>
    <t>№17 от  06.07.2018</t>
  </si>
  <si>
    <t>Прочие воздействия неблагоприятных природных явлений-механическое разрушение(повреждение), деформация, перекос</t>
  </si>
  <si>
    <t>№18 от 08.07.2018</t>
  </si>
  <si>
    <t>Дефект монтажа-нарушение электрической изоляции(нарушение герметичности)</t>
  </si>
  <si>
    <t>№6 от 09.07.2018</t>
  </si>
  <si>
    <t>ВЛ-10кВ Ф-13 
ПС "К-Мияки"</t>
  </si>
  <si>
    <t>№19 от 18.07.2018</t>
  </si>
  <si>
    <t>№55 от 16.07.2018</t>
  </si>
  <si>
    <t>Атмосферные перенапряжения(гроза)</t>
  </si>
  <si>
    <t>Производство несанкционированных строительных и погрузочно-разгрузочных работ в охранных зонах объектов электросетевого хозяйства</t>
  </si>
  <si>
    <t>ВЛ-10кВ Ф-7 «Красноусольск – РП-10 Курорт»</t>
  </si>
  <si>
    <t xml:space="preserve">ВЛ-10кВ Ф 43-04 </t>
  </si>
  <si>
    <t xml:space="preserve"> ОП с. Шаран</t>
  </si>
  <si>
    <t>№83 от 20.07.2018</t>
  </si>
  <si>
    <t xml:space="preserve">ВЛ-10кВ Ф-19 ПС "Красноусольск" </t>
  </si>
  <si>
    <t>№20 от 20.07.2018</t>
  </si>
  <si>
    <t>ВЛ-10кВ Ф-15 ПС "Красноусольск"</t>
  </si>
  <si>
    <t>№21 от 20.07.2018</t>
  </si>
  <si>
    <t xml:space="preserve"> ОП с.Новобелокатай</t>
  </si>
  <si>
    <t>КЛ-10кВ  от Р-328 ВЛ-10кВ Ф-19 "Новобелокатай-ИПС"</t>
  </si>
  <si>
    <t>№22 от 22.07.2018</t>
  </si>
  <si>
    <t>№23 от 22.07.2018</t>
  </si>
  <si>
    <t>отпайка ВЛ-10кВ Ф-22 от Р-100 до РК-1</t>
  </si>
  <si>
    <t>№24 от 22.07.2018</t>
  </si>
  <si>
    <t>№7 от 31.07.2018</t>
  </si>
  <si>
    <t xml:space="preserve"> ОП с.Большеустьикинское</t>
  </si>
  <si>
    <t>Атмосферные перенапряжения(гроза)-внешнее механическое воздействие</t>
  </si>
  <si>
    <t>Невыявленные причины-внешнее механическое воздействие</t>
  </si>
  <si>
    <t>ВЛ-0,4кВ Л-1 ТП-3635</t>
  </si>
  <si>
    <t>Невыявленные причины-термическое повреждение, перегрев, пережег</t>
  </si>
  <si>
    <t xml:space="preserve"> ОП с.Стерлибашево</t>
  </si>
  <si>
    <t>ВЛ-10кВ Ф-23 ПС "Стерлибашево"</t>
  </si>
  <si>
    <t>Дефект монтажа-исчерпание ресурса</t>
  </si>
  <si>
    <t>№25 от 03.09.2018</t>
  </si>
  <si>
    <t>ВЛ-10кВ Ф-11508 ПС "Абдуллино"</t>
  </si>
  <si>
    <t>Природные пожары-исчерпание ресурса</t>
  </si>
  <si>
    <t>Ветровые нагрузки-исчерпание ресурса</t>
  </si>
  <si>
    <t>Ветровые нагрузки-невыявленные причины</t>
  </si>
  <si>
    <t>№26 от 21.09.2018</t>
  </si>
  <si>
    <t>№21 от 14.09.2018</t>
  </si>
  <si>
    <t>ВЛ-10кВ Ф-8 ПС "Красноусольск"</t>
  </si>
  <si>
    <t>ВЛ-10кВ Ф-11506 ПС"Абдуллино"</t>
  </si>
  <si>
    <t>ВЛ-10кВ Ф-11508 ПС"Абдуллино"</t>
  </si>
</sst>
</file>

<file path=xl/styles.xml><?xml version="1.0" encoding="utf-8"?>
<styleSheet xmlns="http://schemas.openxmlformats.org/spreadsheetml/2006/main">
  <numFmts count="2">
    <numFmt numFmtId="164" formatCode="dd/mm/yy\ h:mm;@"/>
    <numFmt numFmtId="166" formatCode="0.0"/>
  </numFmts>
  <fonts count="4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166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2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2"/>
  <sheetViews>
    <sheetView tabSelected="1" view="pageBreakPreview" topLeftCell="A7" zoomScaleNormal="100" zoomScaleSheetLayoutView="100" workbookViewId="0">
      <selection activeCell="E6" sqref="E6"/>
    </sheetView>
  </sheetViews>
  <sheetFormatPr defaultRowHeight="15"/>
  <cols>
    <col min="1" max="1" width="7.28515625" customWidth="1"/>
    <col min="2" max="2" width="27.7109375" customWidth="1"/>
    <col min="3" max="3" width="36.7109375" customWidth="1"/>
    <col min="4" max="4" width="21.140625" customWidth="1"/>
    <col min="5" max="5" width="21.42578125" customWidth="1"/>
    <col min="6" max="6" width="22.85546875" customWidth="1"/>
    <col min="7" max="7" width="51.7109375" customWidth="1"/>
    <col min="8" max="8" width="21.28515625" customWidth="1"/>
    <col min="9" max="9" width="25.140625" customWidth="1"/>
    <col min="10" max="10" width="21.28515625" customWidth="1"/>
  </cols>
  <sheetData>
    <row r="4" spans="1:10" ht="42.75" customHeight="1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</row>
    <row r="6" spans="1:10" ht="117" customHeight="1">
      <c r="A6" s="1" t="s">
        <v>6</v>
      </c>
      <c r="B6" s="1" t="s">
        <v>4</v>
      </c>
      <c r="C6" s="1" t="s">
        <v>0</v>
      </c>
      <c r="D6" s="1" t="s">
        <v>1</v>
      </c>
      <c r="E6" s="1" t="s">
        <v>2</v>
      </c>
      <c r="F6" s="1" t="s">
        <v>3</v>
      </c>
      <c r="G6" s="7" t="s">
        <v>5</v>
      </c>
      <c r="H6" s="1" t="s">
        <v>7</v>
      </c>
      <c r="I6" s="1" t="s">
        <v>9</v>
      </c>
      <c r="J6" s="1" t="s">
        <v>10</v>
      </c>
    </row>
    <row r="7" spans="1:10" s="2" customFormat="1" ht="45">
      <c r="A7" s="4"/>
      <c r="B7" s="8" t="s">
        <v>16</v>
      </c>
      <c r="C7" s="8" t="s">
        <v>35</v>
      </c>
      <c r="D7" s="9">
        <v>43282.657638888886</v>
      </c>
      <c r="E7" s="9">
        <v>43282.730555555558</v>
      </c>
      <c r="F7" s="8">
        <f>(E7-D7)*24</f>
        <v>1.7500000001164153</v>
      </c>
      <c r="G7" s="8" t="s">
        <v>29</v>
      </c>
      <c r="H7" s="6" t="s">
        <v>30</v>
      </c>
      <c r="I7" s="4">
        <v>263</v>
      </c>
      <c r="J7" s="3">
        <f>F7*I7*0.5*24</f>
        <v>5523.0000003674068</v>
      </c>
    </row>
    <row r="8" spans="1:10" s="2" customFormat="1" ht="45">
      <c r="A8" s="4"/>
      <c r="B8" s="8" t="s">
        <v>16</v>
      </c>
      <c r="C8" s="8" t="s">
        <v>36</v>
      </c>
      <c r="D8" s="9">
        <v>43283.575694444444</v>
      </c>
      <c r="E8" s="9">
        <v>43283.631944444445</v>
      </c>
      <c r="F8" s="8">
        <f t="shared" ref="F8:F32" si="0">(E8-D8)*24</f>
        <v>1.3500000000349246</v>
      </c>
      <c r="G8" s="8" t="s">
        <v>29</v>
      </c>
      <c r="H8" s="6" t="s">
        <v>31</v>
      </c>
      <c r="I8" s="4">
        <v>993</v>
      </c>
      <c r="J8" s="3">
        <f t="shared" ref="J8:J32" si="1">F8*I8*0.5*24</f>
        <v>16086.600000416161</v>
      </c>
    </row>
    <row r="9" spans="1:10" s="2" customFormat="1" ht="45">
      <c r="A9" s="4"/>
      <c r="B9" s="8" t="s">
        <v>16</v>
      </c>
      <c r="C9" s="8" t="s">
        <v>37</v>
      </c>
      <c r="D9" s="9">
        <v>43285.541666666664</v>
      </c>
      <c r="E9" s="9">
        <v>43285.579861111109</v>
      </c>
      <c r="F9" s="10">
        <f t="shared" si="0"/>
        <v>0.91666666668606922</v>
      </c>
      <c r="G9" s="8" t="s">
        <v>29</v>
      </c>
      <c r="H9" s="6" t="s">
        <v>32</v>
      </c>
      <c r="I9" s="4">
        <v>1378</v>
      </c>
      <c r="J9" s="3">
        <f t="shared" si="1"/>
        <v>15158.000000320841</v>
      </c>
    </row>
    <row r="10" spans="1:10" s="2" customFormat="1" ht="45">
      <c r="A10" s="4"/>
      <c r="B10" s="8" t="s">
        <v>16</v>
      </c>
      <c r="C10" s="8" t="s">
        <v>38</v>
      </c>
      <c r="D10" s="9">
        <v>43285.67083333333</v>
      </c>
      <c r="E10" s="9">
        <v>43285.70416666667</v>
      </c>
      <c r="F10" s="8">
        <f t="shared" si="0"/>
        <v>0.80000000016298145</v>
      </c>
      <c r="G10" s="8" t="s">
        <v>29</v>
      </c>
      <c r="H10" s="6" t="s">
        <v>33</v>
      </c>
      <c r="I10" s="4">
        <v>25</v>
      </c>
      <c r="J10" s="3">
        <f t="shared" si="1"/>
        <v>240.00000004889444</v>
      </c>
    </row>
    <row r="11" spans="1:10" s="2" customFormat="1" ht="30">
      <c r="A11" s="4"/>
      <c r="B11" s="8" t="s">
        <v>8</v>
      </c>
      <c r="C11" s="8" t="s">
        <v>19</v>
      </c>
      <c r="D11" s="9">
        <v>43286.4375</v>
      </c>
      <c r="E11" s="9">
        <v>43286.600694444445</v>
      </c>
      <c r="F11" s="10">
        <f t="shared" si="0"/>
        <v>3.9166666666860692</v>
      </c>
      <c r="G11" s="8" t="s">
        <v>34</v>
      </c>
      <c r="H11" s="6"/>
      <c r="I11" s="4">
        <v>36</v>
      </c>
      <c r="J11" s="3">
        <f t="shared" si="1"/>
        <v>1692.0000000083819</v>
      </c>
    </row>
    <row r="12" spans="1:10" s="2" customFormat="1" ht="45">
      <c r="A12" s="4"/>
      <c r="B12" s="8" t="s">
        <v>15</v>
      </c>
      <c r="C12" s="8" t="s">
        <v>20</v>
      </c>
      <c r="D12" s="9">
        <v>43287.405555555553</v>
      </c>
      <c r="E12" s="9">
        <v>43287.634027777778</v>
      </c>
      <c r="F12" s="10">
        <f t="shared" si="0"/>
        <v>5.4833333333954215</v>
      </c>
      <c r="G12" s="8" t="s">
        <v>40</v>
      </c>
      <c r="H12" s="6" t="s">
        <v>41</v>
      </c>
      <c r="I12" s="4">
        <v>68</v>
      </c>
      <c r="J12" s="3">
        <f t="shared" si="1"/>
        <v>4474.4000000506639</v>
      </c>
    </row>
    <row r="13" spans="1:10" s="2" customFormat="1" ht="49.5" customHeight="1">
      <c r="A13" s="4"/>
      <c r="B13" s="8" t="s">
        <v>12</v>
      </c>
      <c r="C13" s="8" t="s">
        <v>21</v>
      </c>
      <c r="D13" s="9">
        <v>43289.378472222219</v>
      </c>
      <c r="E13" s="9">
        <v>43289.447916666664</v>
      </c>
      <c r="F13" s="10">
        <f t="shared" si="0"/>
        <v>1.6666666666860692</v>
      </c>
      <c r="G13" s="8" t="s">
        <v>42</v>
      </c>
      <c r="H13" s="6" t="s">
        <v>43</v>
      </c>
      <c r="I13" s="4">
        <v>92</v>
      </c>
      <c r="J13" s="3">
        <f t="shared" si="1"/>
        <v>1840.0000000214204</v>
      </c>
    </row>
    <row r="14" spans="1:10" s="2" customFormat="1" ht="30">
      <c r="A14" s="4"/>
      <c r="B14" s="8" t="s">
        <v>14</v>
      </c>
      <c r="C14" s="8" t="s">
        <v>22</v>
      </c>
      <c r="D14" s="9">
        <v>43289.334027777775</v>
      </c>
      <c r="E14" s="9">
        <v>43289.633333333331</v>
      </c>
      <c r="F14" s="10">
        <f t="shared" si="0"/>
        <v>7.1833333333488554</v>
      </c>
      <c r="G14" s="8" t="s">
        <v>44</v>
      </c>
      <c r="H14" s="6" t="s">
        <v>45</v>
      </c>
      <c r="I14" s="4">
        <v>8</v>
      </c>
      <c r="J14" s="3">
        <f t="shared" si="1"/>
        <v>689.60000000149012</v>
      </c>
    </row>
    <row r="15" spans="1:10" s="2" customFormat="1">
      <c r="A15" s="4"/>
      <c r="B15" s="8" t="s">
        <v>17</v>
      </c>
      <c r="C15" s="11" t="s">
        <v>46</v>
      </c>
      <c r="D15" s="9">
        <v>43297.386111111111</v>
      </c>
      <c r="E15" s="9">
        <v>43297.394444444442</v>
      </c>
      <c r="F15" s="10">
        <f t="shared" si="0"/>
        <v>0.19999999995343387</v>
      </c>
      <c r="G15" s="8" t="s">
        <v>11</v>
      </c>
      <c r="H15" s="6" t="s">
        <v>48</v>
      </c>
      <c r="I15" s="4">
        <v>1346</v>
      </c>
      <c r="J15" s="3">
        <f t="shared" si="1"/>
        <v>3230.3999992478639</v>
      </c>
    </row>
    <row r="16" spans="1:10" s="2" customFormat="1" ht="30">
      <c r="A16" s="4"/>
      <c r="B16" s="8" t="s">
        <v>16</v>
      </c>
      <c r="C16" s="8" t="s">
        <v>51</v>
      </c>
      <c r="D16" s="9">
        <v>43299.438888888886</v>
      </c>
      <c r="E16" s="9">
        <v>43299.655555555553</v>
      </c>
      <c r="F16" s="10">
        <f t="shared" si="0"/>
        <v>5.2000000000116415</v>
      </c>
      <c r="G16" s="8" t="s">
        <v>39</v>
      </c>
      <c r="H16" s="6" t="s">
        <v>47</v>
      </c>
      <c r="I16" s="4">
        <v>102</v>
      </c>
      <c r="J16" s="3">
        <f t="shared" si="1"/>
        <v>6364.8000000142492</v>
      </c>
    </row>
    <row r="17" spans="1:10" s="2" customFormat="1">
      <c r="A17" s="4"/>
      <c r="B17" s="8" t="s">
        <v>53</v>
      </c>
      <c r="C17" s="8" t="s">
        <v>52</v>
      </c>
      <c r="D17" s="9">
        <v>43301.291666666664</v>
      </c>
      <c r="E17" s="9">
        <v>43301.362500000003</v>
      </c>
      <c r="F17" s="10">
        <f t="shared" si="0"/>
        <v>1.7000000001280569</v>
      </c>
      <c r="G17" s="8" t="s">
        <v>49</v>
      </c>
      <c r="H17" s="6" t="s">
        <v>54</v>
      </c>
      <c r="I17" s="4">
        <v>815</v>
      </c>
      <c r="J17" s="3">
        <f t="shared" si="1"/>
        <v>16626.000001252396</v>
      </c>
    </row>
    <row r="18" spans="1:10" s="2" customFormat="1" ht="30">
      <c r="A18" s="4"/>
      <c r="B18" s="8" t="s">
        <v>16</v>
      </c>
      <c r="C18" s="11" t="s">
        <v>55</v>
      </c>
      <c r="D18" s="9">
        <v>43301.5</v>
      </c>
      <c r="E18" s="9">
        <v>43301.604166666664</v>
      </c>
      <c r="F18" s="10">
        <f t="shared" si="0"/>
        <v>2.4999999999417923</v>
      </c>
      <c r="G18" s="8" t="s">
        <v>39</v>
      </c>
      <c r="H18" s="6" t="s">
        <v>56</v>
      </c>
      <c r="I18" s="4">
        <v>992</v>
      </c>
      <c r="J18" s="3">
        <f t="shared" si="1"/>
        <v>29759.999999307096</v>
      </c>
    </row>
    <row r="19" spans="1:10" s="2" customFormat="1" ht="30">
      <c r="A19" s="4"/>
      <c r="B19" s="8" t="s">
        <v>12</v>
      </c>
      <c r="C19" s="8" t="s">
        <v>57</v>
      </c>
      <c r="D19" s="9">
        <v>43301.503472222219</v>
      </c>
      <c r="E19" s="9">
        <v>43301.585416666669</v>
      </c>
      <c r="F19" s="10">
        <f t="shared" si="0"/>
        <v>1.966666666790843</v>
      </c>
      <c r="G19" s="8" t="s">
        <v>39</v>
      </c>
      <c r="H19" s="6" t="s">
        <v>58</v>
      </c>
      <c r="I19" s="4">
        <v>1058</v>
      </c>
      <c r="J19" s="3">
        <f t="shared" si="1"/>
        <v>24968.800001576543</v>
      </c>
    </row>
    <row r="20" spans="1:10" s="2" customFormat="1">
      <c r="A20" s="4"/>
      <c r="B20" s="8" t="s">
        <v>12</v>
      </c>
      <c r="C20" s="8" t="s">
        <v>20</v>
      </c>
      <c r="D20" s="9">
        <v>43303.756944444445</v>
      </c>
      <c r="E20" s="9">
        <v>43303.785416666666</v>
      </c>
      <c r="F20" s="10">
        <f t="shared" si="0"/>
        <v>0.68333333329064772</v>
      </c>
      <c r="G20" s="8" t="s">
        <v>11</v>
      </c>
      <c r="H20" s="6" t="s">
        <v>61</v>
      </c>
      <c r="I20" s="4">
        <v>216</v>
      </c>
      <c r="J20" s="3">
        <f t="shared" si="1"/>
        <v>1771.1999998893589</v>
      </c>
    </row>
    <row r="21" spans="1:10" s="2" customFormat="1">
      <c r="A21" s="4"/>
      <c r="B21" s="8" t="s">
        <v>16</v>
      </c>
      <c r="C21" s="8" t="s">
        <v>23</v>
      </c>
      <c r="D21" s="9">
        <v>43303.785416666666</v>
      </c>
      <c r="E21" s="9">
        <v>43303.826388888891</v>
      </c>
      <c r="F21" s="10">
        <f t="shared" si="0"/>
        <v>0.9833333333954215</v>
      </c>
      <c r="G21" s="8" t="s">
        <v>11</v>
      </c>
      <c r="H21" s="6" t="s">
        <v>62</v>
      </c>
      <c r="I21" s="4">
        <v>43</v>
      </c>
      <c r="J21" s="3">
        <f t="shared" si="1"/>
        <v>507.4000000320375</v>
      </c>
    </row>
    <row r="22" spans="1:10" s="2" customFormat="1" ht="30">
      <c r="A22" s="4"/>
      <c r="B22" s="8" t="s">
        <v>12</v>
      </c>
      <c r="C22" s="8" t="s">
        <v>63</v>
      </c>
      <c r="D22" s="9">
        <v>43303.826388888891</v>
      </c>
      <c r="E22" s="9">
        <v>43303.854861111111</v>
      </c>
      <c r="F22" s="10">
        <f t="shared" si="0"/>
        <v>0.68333333329064772</v>
      </c>
      <c r="G22" s="8" t="s">
        <v>39</v>
      </c>
      <c r="H22" s="6" t="s">
        <v>64</v>
      </c>
      <c r="I22" s="4">
        <v>173</v>
      </c>
      <c r="J22" s="3">
        <f t="shared" si="1"/>
        <v>1418.5999999113847</v>
      </c>
    </row>
    <row r="23" spans="1:10" ht="48.75" customHeight="1">
      <c r="A23" s="4"/>
      <c r="B23" s="8" t="s">
        <v>59</v>
      </c>
      <c r="C23" s="8" t="s">
        <v>60</v>
      </c>
      <c r="D23" s="9">
        <v>43312.768055555556</v>
      </c>
      <c r="E23" s="9">
        <v>43312.829861111109</v>
      </c>
      <c r="F23" s="10">
        <f t="shared" si="0"/>
        <v>1.4833333332790062</v>
      </c>
      <c r="G23" s="8" t="s">
        <v>50</v>
      </c>
      <c r="H23" s="6" t="s">
        <v>65</v>
      </c>
      <c r="I23" s="4">
        <v>22</v>
      </c>
      <c r="J23" s="3">
        <f t="shared" si="1"/>
        <v>391.59999998565763</v>
      </c>
    </row>
    <row r="24" spans="1:10" ht="30">
      <c r="A24" s="4"/>
      <c r="B24" s="8" t="s">
        <v>66</v>
      </c>
      <c r="C24" s="8" t="s">
        <v>24</v>
      </c>
      <c r="D24" s="9">
        <v>43321.333333333336</v>
      </c>
      <c r="E24" s="9">
        <v>43321.520833333336</v>
      </c>
      <c r="F24" s="10">
        <f t="shared" si="0"/>
        <v>4.5</v>
      </c>
      <c r="G24" s="8" t="s">
        <v>67</v>
      </c>
      <c r="H24" s="6"/>
      <c r="I24" s="4">
        <v>103</v>
      </c>
      <c r="J24" s="3">
        <f t="shared" si="1"/>
        <v>5562</v>
      </c>
    </row>
    <row r="25" spans="1:10" ht="30">
      <c r="A25" s="4"/>
      <c r="B25" s="8" t="s">
        <v>59</v>
      </c>
      <c r="C25" s="8" t="s">
        <v>69</v>
      </c>
      <c r="D25" s="9">
        <v>43327.8125</v>
      </c>
      <c r="E25" s="9">
        <v>43327.920138888891</v>
      </c>
      <c r="F25" s="10">
        <f t="shared" si="0"/>
        <v>2.5833333333721384</v>
      </c>
      <c r="G25" s="8" t="s">
        <v>68</v>
      </c>
      <c r="H25" s="6"/>
      <c r="I25" s="4">
        <v>83</v>
      </c>
      <c r="J25" s="3">
        <f t="shared" si="1"/>
        <v>2573.0000000386499</v>
      </c>
    </row>
    <row r="26" spans="1:10" ht="30">
      <c r="A26" s="4"/>
      <c r="B26" s="8" t="s">
        <v>71</v>
      </c>
      <c r="C26" s="8" t="s">
        <v>72</v>
      </c>
      <c r="D26" s="9">
        <v>43331.537499999999</v>
      </c>
      <c r="E26" s="9">
        <v>43331.645833333336</v>
      </c>
      <c r="F26" s="10">
        <f t="shared" si="0"/>
        <v>2.6000000000931323</v>
      </c>
      <c r="G26" s="8" t="s">
        <v>70</v>
      </c>
      <c r="H26" s="6"/>
      <c r="I26" s="4">
        <v>1039</v>
      </c>
      <c r="J26" s="3">
        <f t="shared" si="1"/>
        <v>32416.800001161173</v>
      </c>
    </row>
    <row r="27" spans="1:10">
      <c r="A27" s="4"/>
      <c r="B27" s="8" t="s">
        <v>16</v>
      </c>
      <c r="C27" s="8" t="s">
        <v>25</v>
      </c>
      <c r="D27" s="9">
        <v>43346.349305555559</v>
      </c>
      <c r="E27" s="9">
        <v>43346.45208333333</v>
      </c>
      <c r="F27" s="10">
        <f t="shared" si="0"/>
        <v>2.4666666664998047</v>
      </c>
      <c r="G27" s="8" t="s">
        <v>73</v>
      </c>
      <c r="H27" s="6" t="s">
        <v>74</v>
      </c>
      <c r="I27" s="4">
        <v>39</v>
      </c>
      <c r="J27" s="3">
        <f t="shared" si="1"/>
        <v>1154.3999999219086</v>
      </c>
    </row>
    <row r="28" spans="1:10">
      <c r="A28" s="4"/>
      <c r="B28" s="8" t="s">
        <v>13</v>
      </c>
      <c r="C28" s="8" t="s">
        <v>75</v>
      </c>
      <c r="D28" s="9">
        <v>43356.979166666664</v>
      </c>
      <c r="E28" s="9">
        <v>43357.454861111109</v>
      </c>
      <c r="F28" s="10">
        <f t="shared" si="0"/>
        <v>11.416666666686069</v>
      </c>
      <c r="G28" s="8" t="s">
        <v>76</v>
      </c>
      <c r="H28" s="6" t="s">
        <v>80</v>
      </c>
      <c r="I28" s="4">
        <v>273</v>
      </c>
      <c r="J28" s="3">
        <f t="shared" si="1"/>
        <v>37401.000000063563</v>
      </c>
    </row>
    <row r="29" spans="1:10" ht="30">
      <c r="A29" s="4"/>
      <c r="B29" s="8" t="s">
        <v>16</v>
      </c>
      <c r="C29" s="8" t="s">
        <v>37</v>
      </c>
      <c r="D29" s="9">
        <v>43364.505555555559</v>
      </c>
      <c r="E29" s="9">
        <v>43364.618055555555</v>
      </c>
      <c r="F29" s="10">
        <f t="shared" si="0"/>
        <v>2.6999999998952262</v>
      </c>
      <c r="G29" s="8" t="s">
        <v>39</v>
      </c>
      <c r="H29" s="6" t="s">
        <v>79</v>
      </c>
      <c r="I29" s="4">
        <v>1385</v>
      </c>
      <c r="J29" s="3">
        <f t="shared" si="1"/>
        <v>44873.99999825866</v>
      </c>
    </row>
    <row r="30" spans="1:10" ht="30">
      <c r="A30" s="4"/>
      <c r="B30" s="8" t="s">
        <v>12</v>
      </c>
      <c r="C30" s="8" t="s">
        <v>81</v>
      </c>
      <c r="D30" s="9">
        <v>43364.505555555559</v>
      </c>
      <c r="E30" s="9">
        <v>43364.618055555555</v>
      </c>
      <c r="F30" s="10">
        <f t="shared" si="0"/>
        <v>2.6999999998952262</v>
      </c>
      <c r="G30" s="8" t="s">
        <v>39</v>
      </c>
      <c r="H30" s="6" t="s">
        <v>26</v>
      </c>
      <c r="I30" s="4">
        <v>569</v>
      </c>
      <c r="J30" s="3">
        <f t="shared" si="1"/>
        <v>18435.599999284605</v>
      </c>
    </row>
    <row r="31" spans="1:10">
      <c r="A31" s="4"/>
      <c r="B31" s="8" t="s">
        <v>13</v>
      </c>
      <c r="C31" s="8" t="s">
        <v>83</v>
      </c>
      <c r="D31" s="9">
        <v>43368.67291666667</v>
      </c>
      <c r="E31" s="9">
        <v>43368.745833333334</v>
      </c>
      <c r="F31" s="10">
        <f t="shared" si="0"/>
        <v>1.7499999999417923</v>
      </c>
      <c r="G31" s="8" t="s">
        <v>77</v>
      </c>
      <c r="H31" s="6" t="s">
        <v>27</v>
      </c>
      <c r="I31" s="4">
        <v>273</v>
      </c>
      <c r="J31" s="3">
        <f t="shared" si="1"/>
        <v>5732.9999998093117</v>
      </c>
    </row>
    <row r="32" spans="1:10">
      <c r="A32" s="4"/>
      <c r="B32" s="8" t="s">
        <v>13</v>
      </c>
      <c r="C32" s="8" t="s">
        <v>82</v>
      </c>
      <c r="D32" s="9">
        <v>43368.725694444445</v>
      </c>
      <c r="E32" s="9">
        <v>43368.743055555555</v>
      </c>
      <c r="F32" s="10">
        <f t="shared" si="0"/>
        <v>0.41666666662786156</v>
      </c>
      <c r="G32" s="8" t="s">
        <v>78</v>
      </c>
      <c r="H32" s="6" t="s">
        <v>28</v>
      </c>
      <c r="I32" s="4">
        <v>420</v>
      </c>
      <c r="J32" s="3">
        <f t="shared" si="1"/>
        <v>2099.9999998044223</v>
      </c>
    </row>
  </sheetData>
  <mergeCells count="1">
    <mergeCell ref="A4:J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Gip</cp:lastModifiedBy>
  <cp:lastPrinted>2018-10-05T05:44:07Z</cp:lastPrinted>
  <dcterms:created xsi:type="dcterms:W3CDTF">2017-10-19T05:15:52Z</dcterms:created>
  <dcterms:modified xsi:type="dcterms:W3CDTF">2018-10-05T05:44:45Z</dcterms:modified>
</cp:coreProperties>
</file>